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-30" yWindow="75" windowWidth="9435" windowHeight="4545"/>
  </bookViews>
  <sheets>
    <sheet name="Tabela 2 Osie priorytetowe..." sheetId="4" r:id="rId1"/>
    <sheet name="Arkusz1" sheetId="6" r:id="rId2"/>
  </sheets>
  <calcPr calcId="125725"/>
</workbook>
</file>

<file path=xl/calcChain.xml><?xml version="1.0" encoding="utf-8"?>
<calcChain xmlns="http://schemas.openxmlformats.org/spreadsheetml/2006/main">
  <c r="E20" i="4"/>
  <c r="D20"/>
  <c r="K11"/>
  <c r="J11"/>
  <c r="E11"/>
  <c r="D11"/>
  <c r="K37"/>
  <c r="J37"/>
  <c r="E37"/>
  <c r="D37"/>
  <c r="F33"/>
  <c r="D36"/>
  <c r="F30"/>
  <c r="F24"/>
  <c r="F21"/>
  <c r="F18"/>
  <c r="F12"/>
  <c r="F9"/>
  <c r="F35"/>
  <c r="F32"/>
  <c r="F29"/>
  <c r="F27"/>
  <c r="F26"/>
  <c r="F23"/>
  <c r="F20"/>
  <c r="F17"/>
  <c r="F15"/>
  <c r="F14"/>
  <c r="F11"/>
  <c r="F8"/>
  <c r="F6"/>
  <c r="L35"/>
  <c r="L33"/>
  <c r="L32"/>
  <c r="L30"/>
  <c r="L29"/>
  <c r="L27"/>
  <c r="L26"/>
  <c r="L24"/>
  <c r="L23"/>
  <c r="L21"/>
  <c r="L20"/>
  <c r="L18"/>
  <c r="L17"/>
  <c r="L15"/>
  <c r="L14"/>
  <c r="L12"/>
  <c r="L11"/>
  <c r="L9"/>
  <c r="L8"/>
  <c r="L6"/>
  <c r="K36"/>
  <c r="L36" s="1"/>
  <c r="J36"/>
  <c r="I36"/>
  <c r="H36"/>
  <c r="C36"/>
  <c r="B36"/>
  <c r="E36"/>
  <c r="F36"/>
</calcChain>
</file>

<file path=xl/sharedStrings.xml><?xml version="1.0" encoding="utf-8"?>
<sst xmlns="http://schemas.openxmlformats.org/spreadsheetml/2006/main" count="145" uniqueCount="38">
  <si>
    <t>Łączne płatności otrzymane od Komisji</t>
  </si>
  <si>
    <t>Dane narastająco od uruchomienia programu</t>
  </si>
  <si>
    <t>W tym wydatki związane z zakresem interwencji EFS</t>
  </si>
  <si>
    <t>W tym wydatki związane z zakresem interwencji EFRR</t>
  </si>
  <si>
    <t>W tym wydatki związane z  zakresem interwencji EFS</t>
  </si>
  <si>
    <t>W tym wydatki związane z  zakresem interwencji EFRR</t>
  </si>
  <si>
    <t>OGÓŁEM</t>
  </si>
  <si>
    <t>Wydatki w rodzaju EFS w ramach sumy całkowitej, jeśli program operacyjny jest współfinansowany przez EFRR 3)</t>
  </si>
  <si>
    <r>
      <t xml:space="preserve">Tabela 2 </t>
    </r>
    <r>
      <rPr>
        <b/>
        <i/>
        <sz val="12"/>
        <rFont val="Times New Roman"/>
        <family val="1"/>
        <charset val="238"/>
      </rPr>
      <t>Osie priorytetowe w podziale na źródło finansowania (w euro) – w danym roku oraz narastająco</t>
    </r>
  </si>
  <si>
    <t>Kwota środków (wspólnotowych i krajowych) przeznaczonych na realizację programu operacyjnego zgodnie z tabelami finansowymi danego programu</t>
  </si>
  <si>
    <t>Środki stanowiące podstawę wyliczania wkładu UE</t>
  </si>
  <si>
    <t>Wydatki kwalifikowalne wykazane w poświadczeniach i deklaracjach wydatków skierowanych przez Instytucję Certyfikującą do Komisji Europejskiej</t>
  </si>
  <si>
    <t>Wydatki publiczne wykazane w poświadczeniach i deklaracjach wydatków skierowanych przez Instytucję Certyfikującą do Komisji Europejskiej</t>
  </si>
  <si>
    <t>5 = 3/1 lub 4/1</t>
  </si>
  <si>
    <t>Wydatki w rodzaju EFRR w ramach sumy całkowitej, jeśli program operacyjny jest współfinansowany przez EFS 2)</t>
  </si>
  <si>
    <t>2) Pole to jest wypełniane, jeżeli program operacyjny jest współfinansowany z EFRR lub ESF, w przypadku gdy skorzystano z mozliwości okreśłonej w art 34 ust. 2 rozporządzenia nr 1083/2006.</t>
  </si>
  <si>
    <t>Procentowy poziom wykorzystania alokacji 1)</t>
  </si>
  <si>
    <t>11=9/7 lub 10/7</t>
  </si>
  <si>
    <t>1) W przypadku, gdy podstawę wyliczania wkładu UE stanowią wydatki ogółem (publiczne i prywatne) 5 =3/1 i 11 = 9/7; w przypadku, gdy wspomnianą podstawę stanowią jedynie wydatki publiczne 5 =4/1 i 11 = 10/7.</t>
  </si>
  <si>
    <t>Priorytet 1 Badania i rozwój technologiczny (B+R), innowacje i przedsiębiorczość (EFRR)</t>
  </si>
  <si>
    <t>Priorytet 2 Społeczeństwo informacyjne (EFRR)</t>
  </si>
  <si>
    <t>Priorytet 3 Turystyka (EFRR)</t>
  </si>
  <si>
    <t>Priorytet 4 Kultura (EFRR)</t>
  </si>
  <si>
    <r>
      <t xml:space="preserve">Priorytet 5 </t>
    </r>
    <r>
      <rPr>
        <b/>
        <sz val="8"/>
        <rFont val="Times New Roman"/>
        <family val="1"/>
        <charset val="238"/>
      </rPr>
      <t>Środowisko (EFRR)</t>
    </r>
  </si>
  <si>
    <t>Priorytet 6 Zrównoważony rozwój miast (EFRR)</t>
  </si>
  <si>
    <t>Priorytet 7 Transport (EFRR)</t>
  </si>
  <si>
    <t>Priorytet 8 Infrastruktura edukacyjna (EFRR)</t>
  </si>
  <si>
    <t>Priorytet 9 Zdrowie i rekreacja (EFRR)</t>
  </si>
  <si>
    <t>Priorytet 10 Pomoc techniczna (EFRR)</t>
  </si>
  <si>
    <t>-</t>
  </si>
  <si>
    <t xml:space="preserve">Cross financing w ramach Priorytetu 2 użyty został w ramach tematu prioytetowego 13 – usługi i aplikacje dla obywateli (e-zdrowie, e-administracja, e-edukacja, e-integracja itp.) w zakresie szkoleń i doradztwa niezbędnych do realizacji celów finansowanych inwestycji realizowanych zgodnie z założonymi celami w URPO RPO WSL 07-13.  </t>
  </si>
  <si>
    <t>Cross financing w ramach Priorytetu 5 użyty został w ramach tematu priorytetowego 44 – gospodarka odpadami komunalnymi i przemysłowymi oraz  51- promowanie bioróżnorodności i ochrony przyrody (w tym NATURA 2000) w akcji promocyjnych i edukacjyjnych niezbędnych do realizacji celów finansowanych inwestycji realizowanych zgodnie z założonymi celami w URPO RPO WSL 07-13.</t>
  </si>
  <si>
    <t>Okres sprawozdawczy 2011</t>
  </si>
  <si>
    <t xml:space="preserve"> z realizacji RPO WSL w 2011 roku  </t>
  </si>
  <si>
    <t>Załącznik nr II do Sprawozdania rocznego</t>
  </si>
  <si>
    <t>OSIE PRIORYTETOWE W PODZIALE NA ŹRÓDŁO</t>
  </si>
  <si>
    <t>FINANSOWANIA (W EUR)</t>
  </si>
  <si>
    <t>Załącznik II do Sprawozdania rocznego z realizacji RPO WSL w roku 2011</t>
  </si>
</sst>
</file>

<file path=xl/styles.xml><?xml version="1.0" encoding="utf-8"?>
<styleSheet xmlns="http://schemas.openxmlformats.org/spreadsheetml/2006/main">
  <fonts count="12">
    <font>
      <sz val="10"/>
      <name val="Arial CE"/>
      <charset val="238"/>
    </font>
    <font>
      <sz val="8"/>
      <name val="Arial CE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6"/>
      <color indexed="8"/>
      <name val="Times New Roman"/>
      <family val="1"/>
      <charset val="238"/>
    </font>
    <font>
      <i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" fontId="4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301999</xdr:colOff>
      <xdr:row>0</xdr:row>
      <xdr:rowOff>695325</xdr:rowOff>
    </xdr:to>
    <xdr:pic>
      <xdr:nvPicPr>
        <xdr:cNvPr id="2" name="Obraz 1" descr="banner na dokumenty - czarno-biał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9721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104775</xdr:rowOff>
    </xdr:from>
    <xdr:to>
      <xdr:col>8</xdr:col>
      <xdr:colOff>419100</xdr:colOff>
      <xdr:row>5</xdr:row>
      <xdr:rowOff>57150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5905500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zoomScale="85" zoomScaleNormal="85" workbookViewId="0">
      <selection activeCell="A46" sqref="A46"/>
    </sheetView>
  </sheetViews>
  <sheetFormatPr defaultRowHeight="12.75"/>
  <cols>
    <col min="1" max="1" width="16.140625" style="8" customWidth="1"/>
    <col min="2" max="2" width="16" style="8" customWidth="1"/>
    <col min="3" max="3" width="15.140625" style="8" customWidth="1"/>
    <col min="4" max="6" width="12.5703125" style="8" customWidth="1"/>
    <col min="7" max="7" width="13.85546875" style="8" customWidth="1"/>
    <col min="8" max="8" width="15.42578125" style="8" customWidth="1"/>
    <col min="9" max="9" width="14.140625" style="8" customWidth="1"/>
    <col min="10" max="13" width="12.5703125" style="8" customWidth="1"/>
    <col min="14" max="16384" width="9.140625" style="8"/>
  </cols>
  <sheetData>
    <row r="1" spans="1:13" ht="62.25" customHeight="1">
      <c r="A1" s="15" t="s">
        <v>37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38.25" customHeight="1">
      <c r="A2" s="16" t="s">
        <v>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s="9" customFormat="1" ht="157.5" customHeight="1">
      <c r="A3" s="17"/>
      <c r="B3" s="17" t="s">
        <v>9</v>
      </c>
      <c r="C3" s="17" t="s">
        <v>10</v>
      </c>
      <c r="D3" s="17" t="s">
        <v>11</v>
      </c>
      <c r="E3" s="17" t="s">
        <v>12</v>
      </c>
      <c r="F3" s="17" t="s">
        <v>16</v>
      </c>
      <c r="G3" s="17" t="s">
        <v>0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16</v>
      </c>
      <c r="M3" s="17" t="s">
        <v>0</v>
      </c>
    </row>
    <row r="4" spans="1:13" s="9" customFormat="1" ht="25.9" customHeight="1">
      <c r="A4" s="18">
        <v>0</v>
      </c>
      <c r="B4" s="18">
        <v>1</v>
      </c>
      <c r="C4" s="18">
        <v>2</v>
      </c>
      <c r="D4" s="18">
        <v>3</v>
      </c>
      <c r="E4" s="18">
        <v>4</v>
      </c>
      <c r="F4" s="18" t="s">
        <v>13</v>
      </c>
      <c r="G4" s="18">
        <v>6</v>
      </c>
      <c r="H4" s="18">
        <v>7</v>
      </c>
      <c r="I4" s="18">
        <v>8</v>
      </c>
      <c r="J4" s="18">
        <v>9</v>
      </c>
      <c r="K4" s="18">
        <v>10</v>
      </c>
      <c r="L4" s="18" t="s">
        <v>17</v>
      </c>
      <c r="M4" s="18">
        <v>12</v>
      </c>
    </row>
    <row r="5" spans="1:13" ht="23.25" customHeight="1">
      <c r="A5" s="10"/>
      <c r="B5" s="11" t="s">
        <v>32</v>
      </c>
      <c r="C5" s="11"/>
      <c r="D5" s="11"/>
      <c r="E5" s="11"/>
      <c r="F5" s="11"/>
      <c r="G5" s="11"/>
      <c r="H5" s="11" t="s">
        <v>1</v>
      </c>
      <c r="I5" s="11"/>
      <c r="J5" s="11"/>
      <c r="K5" s="11"/>
      <c r="L5" s="11"/>
      <c r="M5" s="11"/>
    </row>
    <row r="6" spans="1:13" ht="63.75" customHeight="1">
      <c r="A6" s="10" t="s">
        <v>19</v>
      </c>
      <c r="B6" s="2">
        <v>348515945</v>
      </c>
      <c r="C6" s="2">
        <v>348515945</v>
      </c>
      <c r="D6" s="4">
        <v>61209618.840000004</v>
      </c>
      <c r="E6" s="4">
        <v>35351405.929999992</v>
      </c>
      <c r="F6" s="5">
        <f>E6/B6</f>
        <v>0.10143411352384463</v>
      </c>
      <c r="G6" s="4" t="s">
        <v>29</v>
      </c>
      <c r="H6" s="2">
        <v>348515945</v>
      </c>
      <c r="I6" s="2">
        <v>348515945</v>
      </c>
      <c r="J6" s="4">
        <v>144321962.72</v>
      </c>
      <c r="K6" s="4">
        <v>87418573.019999996</v>
      </c>
      <c r="L6" s="5">
        <f>K6/H6</f>
        <v>0.25083091397726437</v>
      </c>
      <c r="M6" s="4"/>
    </row>
    <row r="7" spans="1:13" ht="40.5" customHeight="1">
      <c r="A7" s="18" t="s">
        <v>2</v>
      </c>
      <c r="B7" s="1">
        <v>0</v>
      </c>
      <c r="C7" s="1">
        <v>0</v>
      </c>
      <c r="D7" s="6">
        <v>0</v>
      </c>
      <c r="E7" s="6">
        <v>0</v>
      </c>
      <c r="F7" s="6" t="s">
        <v>29</v>
      </c>
      <c r="G7" s="6" t="s">
        <v>29</v>
      </c>
      <c r="H7" s="1">
        <v>0</v>
      </c>
      <c r="I7" s="1">
        <v>0</v>
      </c>
      <c r="J7" s="6">
        <v>0</v>
      </c>
      <c r="K7" s="6">
        <v>0</v>
      </c>
      <c r="L7" s="6" t="s">
        <v>29</v>
      </c>
      <c r="M7" s="6" t="s">
        <v>29</v>
      </c>
    </row>
    <row r="8" spans="1:13" ht="40.5" customHeight="1">
      <c r="A8" s="18" t="s">
        <v>3</v>
      </c>
      <c r="B8" s="1">
        <v>348515945</v>
      </c>
      <c r="C8" s="1">
        <v>348515945</v>
      </c>
      <c r="D8" s="6">
        <v>61209618.840000004</v>
      </c>
      <c r="E8" s="6">
        <v>35351405.929999992</v>
      </c>
      <c r="F8" s="7">
        <f>E8/B8</f>
        <v>0.10143411352384463</v>
      </c>
      <c r="G8" s="6" t="s">
        <v>29</v>
      </c>
      <c r="H8" s="1">
        <v>348515945</v>
      </c>
      <c r="I8" s="1">
        <v>348515945</v>
      </c>
      <c r="J8" s="6">
        <v>144321962.72</v>
      </c>
      <c r="K8" s="6">
        <v>87418573.019999996</v>
      </c>
      <c r="L8" s="7">
        <f>K8/H8</f>
        <v>0.25083091397726437</v>
      </c>
      <c r="M8" s="6" t="s">
        <v>29</v>
      </c>
    </row>
    <row r="9" spans="1:13" ht="40.5" customHeight="1">
      <c r="A9" s="10" t="s">
        <v>20</v>
      </c>
      <c r="B9" s="2">
        <v>176470588</v>
      </c>
      <c r="C9" s="2">
        <v>176470588</v>
      </c>
      <c r="D9" s="4">
        <v>7191050.5800000001</v>
      </c>
      <c r="E9" s="4">
        <v>7191050.5800000001</v>
      </c>
      <c r="F9" s="5">
        <f>E9/B9</f>
        <v>4.0749286674332384E-2</v>
      </c>
      <c r="G9" s="4" t="s">
        <v>29</v>
      </c>
      <c r="H9" s="2">
        <v>176470588</v>
      </c>
      <c r="I9" s="2">
        <v>176470588</v>
      </c>
      <c r="J9" s="4">
        <v>13292400.08</v>
      </c>
      <c r="K9" s="4">
        <v>13292400.08</v>
      </c>
      <c r="L9" s="5">
        <f>K9/H9</f>
        <v>7.5323600553764802E-2</v>
      </c>
      <c r="M9" s="4"/>
    </row>
    <row r="10" spans="1:13" ht="40.5" customHeight="1">
      <c r="A10" s="18" t="s">
        <v>4</v>
      </c>
      <c r="B10" s="1">
        <v>0</v>
      </c>
      <c r="C10" s="1">
        <v>0</v>
      </c>
      <c r="D10" s="6">
        <v>65672.14</v>
      </c>
      <c r="E10" s="6">
        <v>65672.14</v>
      </c>
      <c r="F10" s="6" t="s">
        <v>29</v>
      </c>
      <c r="G10" s="6" t="s">
        <v>29</v>
      </c>
      <c r="H10" s="1">
        <v>0</v>
      </c>
      <c r="I10" s="1">
        <v>0</v>
      </c>
      <c r="J10" s="6">
        <v>204356.43</v>
      </c>
      <c r="K10" s="6">
        <v>204356.43</v>
      </c>
      <c r="L10" s="6" t="s">
        <v>29</v>
      </c>
      <c r="M10" s="6" t="s">
        <v>29</v>
      </c>
    </row>
    <row r="11" spans="1:13" ht="40.5" customHeight="1">
      <c r="A11" s="18" t="s">
        <v>5</v>
      </c>
      <c r="B11" s="1">
        <v>176470588</v>
      </c>
      <c r="C11" s="1">
        <v>176470588</v>
      </c>
      <c r="D11" s="6">
        <f>D9-D10</f>
        <v>7125378.4400000004</v>
      </c>
      <c r="E11" s="6">
        <f>E9-E10</f>
        <v>7125378.4400000004</v>
      </c>
      <c r="F11" s="7">
        <f>E11/B11</f>
        <v>4.0377144547169529E-2</v>
      </c>
      <c r="G11" s="6" t="s">
        <v>29</v>
      </c>
      <c r="H11" s="1">
        <v>176470588</v>
      </c>
      <c r="I11" s="1">
        <v>176470588</v>
      </c>
      <c r="J11" s="6">
        <f>J9-J10</f>
        <v>13088043.65</v>
      </c>
      <c r="K11" s="6">
        <f>K9-K10</f>
        <v>13088043.65</v>
      </c>
      <c r="L11" s="7">
        <f>K11/H11</f>
        <v>7.4165580782220783E-2</v>
      </c>
      <c r="M11" s="6" t="s">
        <v>29</v>
      </c>
    </row>
    <row r="12" spans="1:13" ht="40.5" customHeight="1">
      <c r="A12" s="10" t="s">
        <v>21</v>
      </c>
      <c r="B12" s="2">
        <v>129905882</v>
      </c>
      <c r="C12" s="2">
        <v>129905882</v>
      </c>
      <c r="D12" s="4">
        <v>29813872.93</v>
      </c>
      <c r="E12" s="4">
        <v>23835121.809999999</v>
      </c>
      <c r="F12" s="5">
        <f>E12/B12</f>
        <v>0.18347992749088912</v>
      </c>
      <c r="G12" s="4" t="s">
        <v>29</v>
      </c>
      <c r="H12" s="2">
        <v>129905882</v>
      </c>
      <c r="I12" s="2">
        <v>129905882</v>
      </c>
      <c r="J12" s="4">
        <v>54489497.140000001</v>
      </c>
      <c r="K12" s="4">
        <v>47482759.829999998</v>
      </c>
      <c r="L12" s="5">
        <f>K12/H12</f>
        <v>0.36551662710700045</v>
      </c>
      <c r="M12" s="4"/>
    </row>
    <row r="13" spans="1:13" ht="40.5" customHeight="1">
      <c r="A13" s="18" t="s">
        <v>4</v>
      </c>
      <c r="B13" s="1">
        <v>0</v>
      </c>
      <c r="C13" s="1">
        <v>0</v>
      </c>
      <c r="D13" s="6">
        <v>0</v>
      </c>
      <c r="E13" s="6">
        <v>0</v>
      </c>
      <c r="F13" s="6" t="s">
        <v>29</v>
      </c>
      <c r="G13" s="6" t="s">
        <v>29</v>
      </c>
      <c r="H13" s="1">
        <v>0</v>
      </c>
      <c r="I13" s="1">
        <v>0</v>
      </c>
      <c r="J13" s="6">
        <v>0</v>
      </c>
      <c r="K13" s="6">
        <v>0</v>
      </c>
      <c r="L13" s="6" t="s">
        <v>29</v>
      </c>
      <c r="M13" s="6" t="s">
        <v>29</v>
      </c>
    </row>
    <row r="14" spans="1:13" ht="40.5" customHeight="1">
      <c r="A14" s="18" t="s">
        <v>5</v>
      </c>
      <c r="B14" s="1">
        <v>129905882</v>
      </c>
      <c r="C14" s="1">
        <v>129905882</v>
      </c>
      <c r="D14" s="6">
        <v>29813872.93</v>
      </c>
      <c r="E14" s="6">
        <v>23835121.809999999</v>
      </c>
      <c r="F14" s="7">
        <f>E14/B14</f>
        <v>0.18347992749088912</v>
      </c>
      <c r="G14" s="6" t="s">
        <v>29</v>
      </c>
      <c r="H14" s="1">
        <v>129905882</v>
      </c>
      <c r="I14" s="1">
        <v>129905882</v>
      </c>
      <c r="J14" s="6">
        <v>54489497.140000001</v>
      </c>
      <c r="K14" s="6">
        <v>47482759.829999998</v>
      </c>
      <c r="L14" s="7">
        <f>K14/H14</f>
        <v>0.36551662710700045</v>
      </c>
      <c r="M14" s="6" t="s">
        <v>29</v>
      </c>
    </row>
    <row r="15" spans="1:13" ht="40.5" customHeight="1">
      <c r="A15" s="10" t="s">
        <v>22</v>
      </c>
      <c r="B15" s="2">
        <v>62675471</v>
      </c>
      <c r="C15" s="2">
        <v>62675471</v>
      </c>
      <c r="D15" s="4">
        <v>14004325.169999998</v>
      </c>
      <c r="E15" s="4">
        <v>13449927.949999999</v>
      </c>
      <c r="F15" s="5">
        <f>E15/B15</f>
        <v>0.21459636019328837</v>
      </c>
      <c r="G15" s="4" t="s">
        <v>29</v>
      </c>
      <c r="H15" s="2">
        <v>62675471</v>
      </c>
      <c r="I15" s="2">
        <v>62675471</v>
      </c>
      <c r="J15" s="4">
        <v>41177646.359999999</v>
      </c>
      <c r="K15" s="4">
        <v>38664854.359999999</v>
      </c>
      <c r="L15" s="5">
        <f>K15/H15</f>
        <v>0.61690568484120367</v>
      </c>
      <c r="M15" s="6"/>
    </row>
    <row r="16" spans="1:13" ht="40.5" customHeight="1">
      <c r="A16" s="18" t="s">
        <v>4</v>
      </c>
      <c r="B16" s="1">
        <v>0</v>
      </c>
      <c r="C16" s="1">
        <v>0</v>
      </c>
      <c r="D16" s="6">
        <v>0</v>
      </c>
      <c r="E16" s="6">
        <v>0</v>
      </c>
      <c r="F16" s="6" t="s">
        <v>29</v>
      </c>
      <c r="G16" s="6" t="s">
        <v>29</v>
      </c>
      <c r="H16" s="1">
        <v>0</v>
      </c>
      <c r="I16" s="1">
        <v>0</v>
      </c>
      <c r="J16" s="6">
        <v>0</v>
      </c>
      <c r="K16" s="6">
        <v>0</v>
      </c>
      <c r="L16" s="6" t="s">
        <v>29</v>
      </c>
      <c r="M16" s="6" t="s">
        <v>29</v>
      </c>
    </row>
    <row r="17" spans="1:13" ht="40.5" customHeight="1">
      <c r="A17" s="18" t="s">
        <v>5</v>
      </c>
      <c r="B17" s="1">
        <v>62675471</v>
      </c>
      <c r="C17" s="1">
        <v>62675471</v>
      </c>
      <c r="D17" s="6">
        <v>14004325.169999998</v>
      </c>
      <c r="E17" s="6">
        <v>13449927.949999999</v>
      </c>
      <c r="F17" s="7">
        <f>E17/B17</f>
        <v>0.21459636019328837</v>
      </c>
      <c r="G17" s="6" t="s">
        <v>29</v>
      </c>
      <c r="H17" s="1">
        <v>62675471</v>
      </c>
      <c r="I17" s="1">
        <v>62675471</v>
      </c>
      <c r="J17" s="6">
        <v>41177646.359999999</v>
      </c>
      <c r="K17" s="6">
        <v>38664854.359999999</v>
      </c>
      <c r="L17" s="7">
        <f>K17/H17</f>
        <v>0.61690568484120367</v>
      </c>
      <c r="M17" s="6" t="s">
        <v>29</v>
      </c>
    </row>
    <row r="18" spans="1:13" ht="40.5" customHeight="1">
      <c r="A18" s="19" t="s">
        <v>23</v>
      </c>
      <c r="B18" s="2">
        <v>212563059</v>
      </c>
      <c r="C18" s="2">
        <v>212563059</v>
      </c>
      <c r="D18" s="4">
        <v>39646459.030000001</v>
      </c>
      <c r="E18" s="4">
        <v>38423289.410000004</v>
      </c>
      <c r="F18" s="5">
        <f>E18/B18</f>
        <v>0.18076183881979233</v>
      </c>
      <c r="G18" s="4" t="s">
        <v>29</v>
      </c>
      <c r="H18" s="2">
        <v>212563059</v>
      </c>
      <c r="I18" s="2">
        <v>212563059</v>
      </c>
      <c r="J18" s="4">
        <v>69296257.769999996</v>
      </c>
      <c r="K18" s="4">
        <v>68041629.510000005</v>
      </c>
      <c r="L18" s="5">
        <f>K18/H18</f>
        <v>0.3201009141950672</v>
      </c>
      <c r="M18" s="4"/>
    </row>
    <row r="19" spans="1:13" ht="40.5" customHeight="1">
      <c r="A19" s="18" t="s">
        <v>4</v>
      </c>
      <c r="B19" s="1">
        <v>0</v>
      </c>
      <c r="C19" s="1">
        <v>0</v>
      </c>
      <c r="D19" s="6">
        <v>62691.26</v>
      </c>
      <c r="E19" s="6">
        <v>62691.26</v>
      </c>
      <c r="F19" s="6" t="s">
        <v>29</v>
      </c>
      <c r="G19" s="6" t="s">
        <v>29</v>
      </c>
      <c r="H19" s="1">
        <v>0</v>
      </c>
      <c r="I19" s="1">
        <v>0</v>
      </c>
      <c r="J19" s="6">
        <v>79481.319999999992</v>
      </c>
      <c r="K19" s="6">
        <v>79481.319999999992</v>
      </c>
      <c r="L19" s="6" t="s">
        <v>29</v>
      </c>
      <c r="M19" s="6" t="s">
        <v>29</v>
      </c>
    </row>
    <row r="20" spans="1:13" ht="40.5" customHeight="1">
      <c r="A20" s="18" t="s">
        <v>5</v>
      </c>
      <c r="B20" s="1">
        <v>212563059</v>
      </c>
      <c r="C20" s="1">
        <v>212563059</v>
      </c>
      <c r="D20" s="6">
        <f>D18-D19</f>
        <v>39583767.770000003</v>
      </c>
      <c r="E20" s="6">
        <f>E18-E19</f>
        <v>38360598.150000006</v>
      </c>
      <c r="F20" s="7">
        <f>E20/B20</f>
        <v>0.18046690864568338</v>
      </c>
      <c r="G20" s="6" t="s">
        <v>29</v>
      </c>
      <c r="H20" s="1">
        <v>212563059</v>
      </c>
      <c r="I20" s="1">
        <v>212563059</v>
      </c>
      <c r="J20" s="6">
        <v>69216776.450000003</v>
      </c>
      <c r="K20" s="6">
        <v>67962148.190000013</v>
      </c>
      <c r="L20" s="7">
        <f>K20/H20</f>
        <v>0.31972699541362931</v>
      </c>
      <c r="M20" s="6" t="s">
        <v>29</v>
      </c>
    </row>
    <row r="21" spans="1:13" ht="40.5" customHeight="1">
      <c r="A21" s="10" t="s">
        <v>24</v>
      </c>
      <c r="B21" s="2">
        <v>368002876</v>
      </c>
      <c r="C21" s="2">
        <v>368002876</v>
      </c>
      <c r="D21" s="4">
        <v>32645672.680000007</v>
      </c>
      <c r="E21" s="4">
        <v>31816868.200000003</v>
      </c>
      <c r="F21" s="5">
        <f>E21/B21</f>
        <v>8.6458205288591286E-2</v>
      </c>
      <c r="G21" s="4" t="s">
        <v>29</v>
      </c>
      <c r="H21" s="2">
        <v>368002876</v>
      </c>
      <c r="I21" s="2">
        <v>368002876</v>
      </c>
      <c r="J21" s="4">
        <v>134285776.46000001</v>
      </c>
      <c r="K21" s="4">
        <v>133456971.98</v>
      </c>
      <c r="L21" s="5">
        <f>K21/H21</f>
        <v>0.36265198095897488</v>
      </c>
      <c r="M21" s="4"/>
    </row>
    <row r="22" spans="1:13" ht="40.5" customHeight="1">
      <c r="A22" s="18" t="s">
        <v>4</v>
      </c>
      <c r="B22" s="1">
        <v>0</v>
      </c>
      <c r="C22" s="1">
        <v>0</v>
      </c>
      <c r="D22" s="6">
        <v>0</v>
      </c>
      <c r="E22" s="6">
        <v>0</v>
      </c>
      <c r="F22" s="6" t="s">
        <v>29</v>
      </c>
      <c r="G22" s="6" t="s">
        <v>29</v>
      </c>
      <c r="H22" s="1">
        <v>0</v>
      </c>
      <c r="I22" s="1">
        <v>0</v>
      </c>
      <c r="J22" s="6">
        <v>0</v>
      </c>
      <c r="K22" s="6">
        <v>0</v>
      </c>
      <c r="L22" s="6" t="s">
        <v>29</v>
      </c>
      <c r="M22" s="6" t="s">
        <v>29</v>
      </c>
    </row>
    <row r="23" spans="1:13" ht="40.5" customHeight="1">
      <c r="A23" s="18" t="s">
        <v>5</v>
      </c>
      <c r="B23" s="1">
        <v>368002876</v>
      </c>
      <c r="C23" s="1">
        <v>368002876</v>
      </c>
      <c r="D23" s="6">
        <v>32645672.680000007</v>
      </c>
      <c r="E23" s="6">
        <v>31816868.200000003</v>
      </c>
      <c r="F23" s="7">
        <f>E23/B23</f>
        <v>8.6458205288591286E-2</v>
      </c>
      <c r="G23" s="6" t="s">
        <v>29</v>
      </c>
      <c r="H23" s="1">
        <v>368002876</v>
      </c>
      <c r="I23" s="1">
        <v>368002876</v>
      </c>
      <c r="J23" s="6">
        <v>134285776.46000001</v>
      </c>
      <c r="K23" s="6">
        <v>133456971.98</v>
      </c>
      <c r="L23" s="7">
        <f>K23/H23</f>
        <v>0.36265198095897488</v>
      </c>
      <c r="M23" s="6" t="s">
        <v>29</v>
      </c>
    </row>
    <row r="24" spans="1:13" ht="40.5" customHeight="1">
      <c r="A24" s="10" t="s">
        <v>25</v>
      </c>
      <c r="B24" s="2">
        <v>551203383</v>
      </c>
      <c r="C24" s="2">
        <v>551203383</v>
      </c>
      <c r="D24" s="4">
        <v>125790940.56999999</v>
      </c>
      <c r="E24" s="4">
        <v>125077946.55999999</v>
      </c>
      <c r="F24" s="5">
        <f>E24/B24</f>
        <v>0.22691795881085872</v>
      </c>
      <c r="G24" s="4" t="s">
        <v>29</v>
      </c>
      <c r="H24" s="2">
        <v>551203383</v>
      </c>
      <c r="I24" s="2">
        <v>551203383</v>
      </c>
      <c r="J24" s="4">
        <v>245012496.13</v>
      </c>
      <c r="K24" s="4">
        <v>244239228.53999999</v>
      </c>
      <c r="L24" s="5">
        <f>K24/H24</f>
        <v>0.44310183150671989</v>
      </c>
      <c r="M24" s="4"/>
    </row>
    <row r="25" spans="1:13" ht="40.5" customHeight="1">
      <c r="A25" s="18" t="s">
        <v>4</v>
      </c>
      <c r="B25" s="1">
        <v>0</v>
      </c>
      <c r="C25" s="1">
        <v>0</v>
      </c>
      <c r="D25" s="6">
        <v>0</v>
      </c>
      <c r="E25" s="6">
        <v>0</v>
      </c>
      <c r="F25" s="6" t="s">
        <v>29</v>
      </c>
      <c r="G25" s="6" t="s">
        <v>29</v>
      </c>
      <c r="H25" s="1">
        <v>0</v>
      </c>
      <c r="I25" s="1">
        <v>0</v>
      </c>
      <c r="J25" s="6">
        <v>0</v>
      </c>
      <c r="K25" s="6">
        <v>0</v>
      </c>
      <c r="L25" s="6" t="s">
        <v>29</v>
      </c>
      <c r="M25" s="6" t="s">
        <v>29</v>
      </c>
    </row>
    <row r="26" spans="1:13" ht="40.5" customHeight="1">
      <c r="A26" s="18" t="s">
        <v>5</v>
      </c>
      <c r="B26" s="1">
        <v>551203383</v>
      </c>
      <c r="C26" s="1">
        <v>551203383</v>
      </c>
      <c r="D26" s="6">
        <v>125790940.56999999</v>
      </c>
      <c r="E26" s="6">
        <v>125077946.55999999</v>
      </c>
      <c r="F26" s="7">
        <f>E26/B26</f>
        <v>0.22691795881085872</v>
      </c>
      <c r="G26" s="6" t="s">
        <v>29</v>
      </c>
      <c r="H26" s="1">
        <v>551203383</v>
      </c>
      <c r="I26" s="1">
        <v>551203383</v>
      </c>
      <c r="J26" s="6">
        <v>245012496.13</v>
      </c>
      <c r="K26" s="6">
        <v>244239228.53999999</v>
      </c>
      <c r="L26" s="7">
        <f>K26/H26</f>
        <v>0.44310183150671989</v>
      </c>
      <c r="M26" s="6" t="s">
        <v>29</v>
      </c>
    </row>
    <row r="27" spans="1:13" ht="40.5" customHeight="1">
      <c r="A27" s="10" t="s">
        <v>26</v>
      </c>
      <c r="B27" s="2">
        <v>97035294</v>
      </c>
      <c r="C27" s="2">
        <v>97035294</v>
      </c>
      <c r="D27" s="4">
        <v>21131599.560000002</v>
      </c>
      <c r="E27" s="4">
        <v>20260257.109999999</v>
      </c>
      <c r="F27" s="5">
        <f>E27/B27</f>
        <v>0.20879265960692611</v>
      </c>
      <c r="G27" s="4" t="s">
        <v>29</v>
      </c>
      <c r="H27" s="2">
        <v>97035294</v>
      </c>
      <c r="I27" s="2">
        <v>97035294</v>
      </c>
      <c r="J27" s="4">
        <v>51672849.030000001</v>
      </c>
      <c r="K27" s="4">
        <v>50442731.079999998</v>
      </c>
      <c r="L27" s="5">
        <f>K27/H27</f>
        <v>0.51983900909291825</v>
      </c>
      <c r="M27" s="4"/>
    </row>
    <row r="28" spans="1:13" ht="40.5" customHeight="1">
      <c r="A28" s="18" t="s">
        <v>4</v>
      </c>
      <c r="B28" s="1">
        <v>0</v>
      </c>
      <c r="C28" s="1">
        <v>0</v>
      </c>
      <c r="D28" s="6">
        <v>0</v>
      </c>
      <c r="E28" s="6">
        <v>0</v>
      </c>
      <c r="F28" s="6" t="s">
        <v>29</v>
      </c>
      <c r="G28" s="6" t="s">
        <v>29</v>
      </c>
      <c r="H28" s="1">
        <v>0</v>
      </c>
      <c r="I28" s="1">
        <v>0</v>
      </c>
      <c r="J28" s="6">
        <v>0</v>
      </c>
      <c r="K28" s="6">
        <v>0</v>
      </c>
      <c r="L28" s="6" t="s">
        <v>29</v>
      </c>
      <c r="M28" s="6" t="s">
        <v>29</v>
      </c>
    </row>
    <row r="29" spans="1:13" ht="40.5" customHeight="1">
      <c r="A29" s="18" t="s">
        <v>5</v>
      </c>
      <c r="B29" s="1">
        <v>97035294</v>
      </c>
      <c r="C29" s="1">
        <v>97035294</v>
      </c>
      <c r="D29" s="6">
        <v>21131599.560000002</v>
      </c>
      <c r="E29" s="6">
        <v>20260257.109999999</v>
      </c>
      <c r="F29" s="7">
        <f>E29/B29</f>
        <v>0.20879265960692611</v>
      </c>
      <c r="G29" s="6" t="s">
        <v>29</v>
      </c>
      <c r="H29" s="1">
        <v>97035294</v>
      </c>
      <c r="I29" s="1">
        <v>97035294</v>
      </c>
      <c r="J29" s="6">
        <v>51672849.030000001</v>
      </c>
      <c r="K29" s="6">
        <v>50442731.079999998</v>
      </c>
      <c r="L29" s="7">
        <f>K29/H29</f>
        <v>0.51983900909291825</v>
      </c>
      <c r="M29" s="6" t="s">
        <v>29</v>
      </c>
    </row>
    <row r="30" spans="1:13" ht="40.5" customHeight="1">
      <c r="A30" s="10" t="s">
        <v>27</v>
      </c>
      <c r="B30" s="2">
        <v>67951765</v>
      </c>
      <c r="C30" s="2">
        <v>67951765</v>
      </c>
      <c r="D30" s="4">
        <v>18865870.769999996</v>
      </c>
      <c r="E30" s="4">
        <v>18273307.009999998</v>
      </c>
      <c r="F30" s="5">
        <f>E30/B30</f>
        <v>0.26891585538653778</v>
      </c>
      <c r="G30" s="4" t="s">
        <v>29</v>
      </c>
      <c r="H30" s="2">
        <v>67951765</v>
      </c>
      <c r="I30" s="2">
        <v>67951765</v>
      </c>
      <c r="J30" s="4">
        <v>64315309.829999998</v>
      </c>
      <c r="K30" s="4">
        <v>62804015.439999998</v>
      </c>
      <c r="L30" s="5">
        <f>K30/H30</f>
        <v>0.92424406400628445</v>
      </c>
      <c r="M30" s="4"/>
    </row>
    <row r="31" spans="1:13" ht="40.5" customHeight="1">
      <c r="A31" s="18" t="s">
        <v>4</v>
      </c>
      <c r="B31" s="1">
        <v>0</v>
      </c>
      <c r="C31" s="1">
        <v>0</v>
      </c>
      <c r="D31" s="6">
        <v>0</v>
      </c>
      <c r="E31" s="6">
        <v>0</v>
      </c>
      <c r="F31" s="6" t="s">
        <v>29</v>
      </c>
      <c r="G31" s="6" t="s">
        <v>29</v>
      </c>
      <c r="H31" s="1">
        <v>0</v>
      </c>
      <c r="I31" s="1">
        <v>0</v>
      </c>
      <c r="J31" s="6">
        <v>0</v>
      </c>
      <c r="K31" s="6">
        <v>0</v>
      </c>
      <c r="L31" s="6" t="s">
        <v>29</v>
      </c>
      <c r="M31" s="6" t="s">
        <v>29</v>
      </c>
    </row>
    <row r="32" spans="1:13" ht="40.5" customHeight="1">
      <c r="A32" s="18" t="s">
        <v>5</v>
      </c>
      <c r="B32" s="1">
        <v>67951765</v>
      </c>
      <c r="C32" s="1">
        <v>67951765</v>
      </c>
      <c r="D32" s="6">
        <v>18865870.769999996</v>
      </c>
      <c r="E32" s="6">
        <v>18273307.009999998</v>
      </c>
      <c r="F32" s="7">
        <f>E32/B32</f>
        <v>0.26891585538653778</v>
      </c>
      <c r="G32" s="6" t="s">
        <v>29</v>
      </c>
      <c r="H32" s="1">
        <v>67951765</v>
      </c>
      <c r="I32" s="1">
        <v>67951765</v>
      </c>
      <c r="J32" s="6">
        <v>64315309.829999998</v>
      </c>
      <c r="K32" s="6">
        <v>62804015.439999998</v>
      </c>
      <c r="L32" s="7">
        <f>K32/H32</f>
        <v>0.92424406400628445</v>
      </c>
      <c r="M32" s="6" t="s">
        <v>29</v>
      </c>
    </row>
    <row r="33" spans="1:13" ht="40.5" customHeight="1">
      <c r="A33" s="10" t="s">
        <v>28</v>
      </c>
      <c r="B33" s="2">
        <v>43196934</v>
      </c>
      <c r="C33" s="2">
        <v>43196934</v>
      </c>
      <c r="D33" s="4">
        <v>3355893.0199999996</v>
      </c>
      <c r="E33" s="4">
        <v>3355893.0199999996</v>
      </c>
      <c r="F33" s="5">
        <f>E33/B33</f>
        <v>7.7688222502087748E-2</v>
      </c>
      <c r="G33" s="4" t="s">
        <v>29</v>
      </c>
      <c r="H33" s="2">
        <v>43196934</v>
      </c>
      <c r="I33" s="2">
        <v>43196934</v>
      </c>
      <c r="J33" s="4">
        <v>12028422.52</v>
      </c>
      <c r="K33" s="4">
        <v>12028422.52</v>
      </c>
      <c r="L33" s="5">
        <f>K33/H33</f>
        <v>0.27845546908491237</v>
      </c>
      <c r="M33" s="4"/>
    </row>
    <row r="34" spans="1:13" ht="40.5" customHeight="1">
      <c r="A34" s="18" t="s">
        <v>2</v>
      </c>
      <c r="B34" s="1">
        <v>0</v>
      </c>
      <c r="C34" s="1">
        <v>0</v>
      </c>
      <c r="D34" s="6">
        <v>0</v>
      </c>
      <c r="E34" s="6">
        <v>0</v>
      </c>
      <c r="F34" s="6" t="s">
        <v>29</v>
      </c>
      <c r="G34" s="6" t="s">
        <v>29</v>
      </c>
      <c r="H34" s="1">
        <v>0</v>
      </c>
      <c r="I34" s="1">
        <v>0</v>
      </c>
      <c r="J34" s="6">
        <v>0</v>
      </c>
      <c r="K34" s="6">
        <v>0</v>
      </c>
      <c r="L34" s="6" t="s">
        <v>29</v>
      </c>
      <c r="M34" s="6" t="s">
        <v>29</v>
      </c>
    </row>
    <row r="35" spans="1:13" ht="40.5" customHeight="1">
      <c r="A35" s="18" t="s">
        <v>5</v>
      </c>
      <c r="B35" s="1">
        <v>43196934</v>
      </c>
      <c r="C35" s="1">
        <v>43196934</v>
      </c>
      <c r="D35" s="6">
        <v>3355893.0199999996</v>
      </c>
      <c r="E35" s="6">
        <v>3355893.0199999996</v>
      </c>
      <c r="F35" s="7">
        <f>E35/B35</f>
        <v>7.7688222502087748E-2</v>
      </c>
      <c r="G35" s="6" t="s">
        <v>29</v>
      </c>
      <c r="H35" s="1">
        <v>43196934</v>
      </c>
      <c r="I35" s="1">
        <v>43196934</v>
      </c>
      <c r="J35" s="6">
        <v>12028422.52</v>
      </c>
      <c r="K35" s="6">
        <v>12028422.52</v>
      </c>
      <c r="L35" s="7">
        <f>K35/H35</f>
        <v>0.27845546908491237</v>
      </c>
      <c r="M35" s="6" t="s">
        <v>29</v>
      </c>
    </row>
    <row r="36" spans="1:13">
      <c r="A36" s="10" t="s">
        <v>6</v>
      </c>
      <c r="B36" s="2">
        <f>B6+B9+B12+B15+B18+B21+B24+B27+B30+B33</f>
        <v>2057521197</v>
      </c>
      <c r="C36" s="2">
        <f>C6+C9+C12+C15+C18+C21+C24+C27+C30+C33</f>
        <v>2057521197</v>
      </c>
      <c r="D36" s="2">
        <f>D6+D9+D12+D15+D18+D21+D24+D27+D30+D33</f>
        <v>353655303.14999998</v>
      </c>
      <c r="E36" s="2">
        <f>E6+E9+E12+E15+E18+E21+E24+E27+E30+E33</f>
        <v>317035067.57999998</v>
      </c>
      <c r="F36" s="3">
        <f>E36/B36</f>
        <v>0.15408593021654299</v>
      </c>
      <c r="G36" s="2">
        <v>221674895.44</v>
      </c>
      <c r="H36" s="2">
        <f>H6+H9+H12+H15+H18+H21+H24+H27+H30+H33</f>
        <v>2057521197</v>
      </c>
      <c r="I36" s="2">
        <f>I6+I9+I12+I15+I18+I21+I24+I27+I30+I33</f>
        <v>2057521197</v>
      </c>
      <c r="J36" s="2">
        <f>J6+J9+J12+J15+J18+J21+J24+J27+J30+J33</f>
        <v>829892618.03999996</v>
      </c>
      <c r="K36" s="2">
        <f>K6+K9+K12+K15+K18+K21+K24+K27+K30+K33</f>
        <v>757871586.36000013</v>
      </c>
      <c r="L36" s="3">
        <f>K36/H36</f>
        <v>0.36834205521917651</v>
      </c>
      <c r="M36" s="2">
        <v>570103497.29000008</v>
      </c>
    </row>
    <row r="37" spans="1:13" ht="75.75" customHeight="1">
      <c r="A37" s="18" t="s">
        <v>7</v>
      </c>
      <c r="B37" s="1">
        <v>0</v>
      </c>
      <c r="C37" s="1">
        <v>0</v>
      </c>
      <c r="D37" s="1">
        <f>D7+D10+D13+D16+D19+D22+D25+D28+D31+D34</f>
        <v>128363.4</v>
      </c>
      <c r="E37" s="1">
        <f>E7+E10+E13+E16+E19+E22+E25+E28+E31+E34</f>
        <v>128363.4</v>
      </c>
      <c r="F37" s="1" t="s">
        <v>29</v>
      </c>
      <c r="G37" s="1" t="s">
        <v>29</v>
      </c>
      <c r="H37" s="1">
        <v>0</v>
      </c>
      <c r="I37" s="1">
        <v>0</v>
      </c>
      <c r="J37" s="1">
        <f>J7+J10+J13+J16+J19+J22+J25+J28+J31+J34</f>
        <v>283837.75</v>
      </c>
      <c r="K37" s="1">
        <f>K7+K10+K13+K16+K19+K22+K25+K28+K31+K34</f>
        <v>283837.75</v>
      </c>
      <c r="L37" s="1" t="s">
        <v>29</v>
      </c>
      <c r="M37" s="1" t="s">
        <v>29</v>
      </c>
    </row>
    <row r="38" spans="1:13" ht="82.5" customHeight="1">
      <c r="A38" s="18" t="s">
        <v>14</v>
      </c>
      <c r="B38" s="1" t="s">
        <v>29</v>
      </c>
      <c r="C38" s="1" t="s">
        <v>29</v>
      </c>
      <c r="D38" s="1" t="s">
        <v>29</v>
      </c>
      <c r="E38" s="1" t="s">
        <v>29</v>
      </c>
      <c r="F38" s="1" t="s">
        <v>29</v>
      </c>
      <c r="G38" s="1" t="s">
        <v>29</v>
      </c>
      <c r="H38" s="1" t="s">
        <v>29</v>
      </c>
      <c r="I38" s="1" t="s">
        <v>29</v>
      </c>
      <c r="J38" s="1" t="s">
        <v>29</v>
      </c>
      <c r="K38" s="1" t="s">
        <v>29</v>
      </c>
      <c r="L38" s="1" t="s">
        <v>29</v>
      </c>
      <c r="M38" s="1" t="s">
        <v>29</v>
      </c>
    </row>
    <row r="39" spans="1:13" ht="34.15" customHeight="1">
      <c r="A39" s="20" t="s">
        <v>18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13" ht="25.9" customHeight="1">
      <c r="A40" s="21" t="s">
        <v>15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13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</row>
    <row r="42" spans="1:13" ht="39" customHeight="1">
      <c r="A42" s="23" t="s">
        <v>30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</row>
    <row r="43" spans="1:13" ht="42" customHeight="1">
      <c r="A43" s="23" t="s">
        <v>31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</row>
  </sheetData>
  <mergeCells count="8">
    <mergeCell ref="A1:M1"/>
    <mergeCell ref="A43:M43"/>
    <mergeCell ref="A2:M2"/>
    <mergeCell ref="A39:M39"/>
    <mergeCell ref="A40:M40"/>
    <mergeCell ref="B5:G5"/>
    <mergeCell ref="H5:M5"/>
    <mergeCell ref="A42:M42"/>
  </mergeCells>
  <phoneticPr fontId="1" type="noConversion"/>
  <printOptions horizontalCentered="1"/>
  <pageMargins left="0.62992125984251968" right="0.59055118110236227" top="0.51181102362204722" bottom="0.47244094488188981" header="0.51181102362204722" footer="0.51181102362204722"/>
  <pageSetup paperSize="9" scale="70" orientation="landscape" r:id="rId1"/>
  <headerFooter alignWithMargins="0">
    <oddFooter>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0:I23"/>
  <sheetViews>
    <sheetView workbookViewId="0">
      <selection activeCell="I19" sqref="I19"/>
    </sheetView>
  </sheetViews>
  <sheetFormatPr defaultRowHeight="12.75"/>
  <sheetData>
    <row r="10" spans="1:9">
      <c r="A10" s="13"/>
    </row>
    <row r="11" spans="1:9">
      <c r="A11" s="13"/>
    </row>
    <row r="12" spans="1:9">
      <c r="A12" s="13"/>
    </row>
    <row r="13" spans="1:9" ht="15">
      <c r="A13" s="13" t="s">
        <v>34</v>
      </c>
      <c r="B13" s="13"/>
      <c r="C13" s="13"/>
      <c r="D13" s="13"/>
      <c r="E13" s="13"/>
      <c r="F13" s="13"/>
      <c r="G13" s="13"/>
      <c r="H13" s="13"/>
      <c r="I13" s="13"/>
    </row>
    <row r="14" spans="1:9" ht="15">
      <c r="A14" s="13" t="s">
        <v>33</v>
      </c>
      <c r="B14" s="13"/>
      <c r="C14" s="13"/>
      <c r="D14" s="13"/>
      <c r="E14" s="13"/>
      <c r="F14" s="13"/>
      <c r="G14" s="13"/>
      <c r="H14" s="13"/>
      <c r="I14" s="13"/>
    </row>
    <row r="19" spans="1:9" ht="33" customHeight="1"/>
    <row r="20" spans="1:9" ht="41.25" customHeight="1">
      <c r="A20" s="14" t="s">
        <v>35</v>
      </c>
      <c r="B20" s="14"/>
      <c r="C20" s="14"/>
      <c r="D20" s="14"/>
      <c r="E20" s="14"/>
      <c r="F20" s="14"/>
      <c r="G20" s="14"/>
      <c r="H20" s="14"/>
      <c r="I20" s="14"/>
    </row>
    <row r="21" spans="1:9" ht="39.75" customHeight="1">
      <c r="A21" s="12" t="s">
        <v>36</v>
      </c>
      <c r="B21" s="12"/>
      <c r="C21" s="12"/>
      <c r="D21" s="12"/>
      <c r="E21" s="12"/>
      <c r="F21" s="12"/>
      <c r="G21" s="12"/>
      <c r="H21" s="12"/>
      <c r="I21" s="12"/>
    </row>
    <row r="22" spans="1:9" ht="36.75" customHeight="1">
      <c r="A22" s="12"/>
      <c r="B22" s="12"/>
      <c r="C22" s="12"/>
      <c r="D22" s="12"/>
      <c r="E22" s="12"/>
      <c r="F22" s="12"/>
      <c r="G22" s="12"/>
      <c r="H22" s="12"/>
      <c r="I22" s="12"/>
    </row>
    <row r="23" spans="1:9" ht="47.25" customHeight="1">
      <c r="A23" s="12"/>
      <c r="B23" s="12"/>
      <c r="C23" s="12"/>
      <c r="D23" s="12"/>
      <c r="E23" s="12"/>
      <c r="F23" s="12"/>
      <c r="G23" s="12"/>
      <c r="H23" s="12"/>
      <c r="I23" s="12"/>
    </row>
  </sheetData>
  <mergeCells count="7">
    <mergeCell ref="A23:I23"/>
    <mergeCell ref="A10:A12"/>
    <mergeCell ref="A13:I13"/>
    <mergeCell ref="A14:I14"/>
    <mergeCell ref="A20:I20"/>
    <mergeCell ref="A21:I21"/>
    <mergeCell ref="A22:I2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Tabela 2 Osie priorytetowe...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UMWS</cp:lastModifiedBy>
  <cp:lastPrinted>2012-05-22T09:56:26Z</cp:lastPrinted>
  <dcterms:created xsi:type="dcterms:W3CDTF">1997-02-26T13:46:56Z</dcterms:created>
  <dcterms:modified xsi:type="dcterms:W3CDTF">2012-05-22T09:59:48Z</dcterms:modified>
</cp:coreProperties>
</file>