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 defaultThemeVersion="124226"/>
  <bookViews>
    <workbookView xWindow="-30" yWindow="75" windowWidth="9435" windowHeight="4545"/>
  </bookViews>
  <sheets>
    <sheet name="Tabela 3 Podział kumulatywny" sheetId="1" r:id="rId1"/>
  </sheets>
  <definedNames>
    <definedName name="_xlnm.Print_Area" localSheetId="0">'Tabela 3 Podział kumulatywny'!$A$1:$F$189</definedName>
  </definedNames>
  <calcPr calcId="125725"/>
</workbook>
</file>

<file path=xl/calcChain.xml><?xml version="1.0" encoding="utf-8"?>
<calcChain xmlns="http://schemas.openxmlformats.org/spreadsheetml/2006/main">
  <c r="F187" i="1"/>
  <c r="G124"/>
  <c r="F186"/>
  <c r="F185"/>
  <c r="F184"/>
  <c r="F183"/>
  <c r="F182"/>
  <c r="F181"/>
  <c r="F180"/>
  <c r="F179"/>
  <c r="F178"/>
  <c r="F177"/>
  <c r="F176"/>
  <c r="F175"/>
  <c r="F174"/>
  <c r="F173"/>
  <c r="F172"/>
  <c r="F171"/>
  <c r="F170"/>
  <c r="F169"/>
  <c r="F168"/>
  <c r="F167"/>
  <c r="F166"/>
  <c r="F165"/>
  <c r="F164"/>
  <c r="F163"/>
  <c r="F162"/>
  <c r="F161"/>
  <c r="F160"/>
  <c r="F159"/>
  <c r="F158"/>
  <c r="F157"/>
  <c r="F156"/>
  <c r="F155"/>
  <c r="F154"/>
  <c r="F153"/>
  <c r="F152"/>
  <c r="F151"/>
  <c r="F150"/>
  <c r="F149"/>
  <c r="F148"/>
  <c r="F147"/>
  <c r="F146"/>
  <c r="F145"/>
  <c r="F144"/>
  <c r="F143"/>
  <c r="F142"/>
  <c r="F141"/>
  <c r="F140"/>
  <c r="F139"/>
  <c r="F138"/>
  <c r="F137"/>
  <c r="F136"/>
  <c r="F135"/>
  <c r="F134"/>
  <c r="F133"/>
  <c r="F132"/>
  <c r="F131"/>
  <c r="F130"/>
  <c r="F129"/>
  <c r="F128"/>
  <c r="F127"/>
  <c r="F126"/>
  <c r="F125"/>
  <c r="F124"/>
  <c r="F123"/>
  <c r="F122"/>
  <c r="F121"/>
  <c r="F120"/>
  <c r="F119"/>
  <c r="F118"/>
  <c r="F117"/>
  <c r="F116"/>
  <c r="F115"/>
  <c r="F114"/>
  <c r="F113"/>
  <c r="F112"/>
  <c r="F111"/>
  <c r="F110"/>
  <c r="F109"/>
  <c r="F108"/>
  <c r="F107"/>
  <c r="F106"/>
  <c r="F105"/>
  <c r="F104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9"/>
  <c r="F8"/>
</calcChain>
</file>

<file path=xl/sharedStrings.xml><?xml version="1.0" encoding="utf-8"?>
<sst xmlns="http://schemas.openxmlformats.org/spreadsheetml/2006/main" count="921" uniqueCount="88">
  <si>
    <t>Możliwe kombinacje kodów z klasyfikacji od 1 do 5</t>
  </si>
  <si>
    <t>Kod*</t>
  </si>
  <si>
    <t>Klasyfikacja 1</t>
  </si>
  <si>
    <t>Priorytetowy obszar tematyczny</t>
  </si>
  <si>
    <t>Kod *</t>
  </si>
  <si>
    <t>Klasyfikacja 2</t>
  </si>
  <si>
    <t>Forma finansowania</t>
  </si>
  <si>
    <t>Klasyfikacja 3</t>
  </si>
  <si>
    <t>Obszar realizacji</t>
  </si>
  <si>
    <t>Klasyfikacja 4</t>
  </si>
  <si>
    <t>Rodzaj działalności gospodarczej</t>
  </si>
  <si>
    <t>Klasyfikacja 5</t>
  </si>
  <si>
    <t>Lokalizacja</t>
  </si>
  <si>
    <t>Wartość</t>
  </si>
  <si>
    <t>Ogółem</t>
  </si>
  <si>
    <t>* Kategorie kodów powinny mieć przypisany kod w odniesieniu do każdego kodu klasyfikacji wg kryterium</t>
  </si>
  <si>
    <t>** Wartość przyznanego wkładu wspólnotowego w ramach każdej kombinacji kodów</t>
  </si>
  <si>
    <t xml:space="preserve"> (euro)</t>
  </si>
  <si>
    <t>09 Inne działania mające na celu pobudzanie badań, innowacji i przedsiębiorczości w MŚP</t>
  </si>
  <si>
    <t>01 Pomoc bezzwrotna</t>
  </si>
  <si>
    <t>01 Obszar miejski</t>
  </si>
  <si>
    <t>17 Administracja publiczna</t>
  </si>
  <si>
    <t>PL 22 Śląskie</t>
  </si>
  <si>
    <t>11 Technologie informacyjne i komunikacyjne (dostęp, bezpieczeństwo, interoperacyjność, zapobieganie zagrożeniom, badania, innowacje, treści cyfrowe itp.)</t>
  </si>
  <si>
    <t>18 Edukacja</t>
  </si>
  <si>
    <t>19 Działalność w zakresie ochrony zdrowia ludzkiego</t>
  </si>
  <si>
    <t>21 Działalność związana ze środowiskiem naturalnym</t>
  </si>
  <si>
    <t>22 Inne niewyszczególnione usługi</t>
  </si>
  <si>
    <t>05 Obszary wiejskie (poza obszarami górskimi, wyspami lub o niskiej i bardzo niskiej gęstości zaludnienia)</t>
  </si>
  <si>
    <t>13 Usługi i aplikacje dla obywateli (e-zdrowie, e-administracja, e-edukacja, e-integracja itp.)</t>
  </si>
  <si>
    <t>02 Obszar górski</t>
  </si>
  <si>
    <t>18 Tabor kolejowy</t>
  </si>
  <si>
    <t>22 Drogi krajowe</t>
  </si>
  <si>
    <t>23 Drogi regionalne/lokalne</t>
  </si>
  <si>
    <t>43 Efektywność energetyczna, produkcja skojarzona (kogeneracja), zarządzanie energią</t>
  </si>
  <si>
    <t>44 Gospodarka odpadami komunalnymi i przemysłowymi</t>
  </si>
  <si>
    <t>45 Gospodarka i zaopatrzenie w wodę pitną</t>
  </si>
  <si>
    <t>46 Oczyszczanie ścieków</t>
  </si>
  <si>
    <t>50 Rewaloryzacja obszarów przemysłowych i rekultywacja skażonych gruntów</t>
  </si>
  <si>
    <t>51 Promowanie bioróżnorodności i ochrony przyrody (w tym NATURA 2000)</t>
  </si>
  <si>
    <t>53 Zapobieganie zagrożeniom (w tym opracowanie i wdrażanie planów i instrumentów zapobiegania i zarządzania zagrożeniami naturalnym i technologicznym)</t>
  </si>
  <si>
    <t>57 Inne wsparcie na rzecz wzmocnienia usług turystycznych</t>
  </si>
  <si>
    <t>58 Ochrona i zachowanie dziedzictwa kulturowego</t>
  </si>
  <si>
    <t>59 Rozwój infrastruktury kulturalnej</t>
  </si>
  <si>
    <t>60 Inne wsparcie dla poprawy usług kulturalnych</t>
  </si>
  <si>
    <t>61 Zintegrowane projekty na rzecz rewitalizacji obszarów miejskich i wiejskich</t>
  </si>
  <si>
    <t>75 Infrastruktura systemu oświaty</t>
  </si>
  <si>
    <t>76 Infrastruktura ochrony zdrowia</t>
  </si>
  <si>
    <t>79 Pozostała infrastruktura społeczna</t>
  </si>
  <si>
    <t>16 Obsługa nieruchomości, wynajem i prowadzenie działalności gospodarczej</t>
  </si>
  <si>
    <t>85 Przygotowanie, realizacja, monitorowanie i kontrola</t>
  </si>
  <si>
    <t>00 Nie dotyczy</t>
  </si>
  <si>
    <t>86 Ocena, badania/ekspertyzy, informacja i komunikacja</t>
  </si>
  <si>
    <t>05 Usługi w zakresie zaawansowanego wsparcia dla przedsiębiorstw i grup przedsiębiorstw</t>
  </si>
  <si>
    <t>15 Pośrednictwo finansowe</t>
  </si>
  <si>
    <t>16 Kolej</t>
  </si>
  <si>
    <t>40 Energia odnawialna: słoneczna</t>
  </si>
  <si>
    <t>09 Pobór, uzdatnianie i rozprowadzanie wody</t>
  </si>
  <si>
    <t>20 Opieka społeczna, pozostałe usługi komunalne, społeczne i indywidualne</t>
  </si>
  <si>
    <t>47 Jakość powietrza</t>
  </si>
  <si>
    <t>08 Wytwarzanie i dystrybucja energii elektrycznej, gazu i ciepła</t>
  </si>
  <si>
    <t>52 Promowanie czystego transportu miejskiego</t>
  </si>
  <si>
    <t>11 Transport</t>
  </si>
  <si>
    <t>04 Inne formy finansowania</t>
  </si>
  <si>
    <t>14 Hotele i restauracje</t>
  </si>
  <si>
    <t>02 Infrastruktura B+RT (w tym wyposażenie w sprzęt, oprzyrządowanie i szybkie sieci informatyczne łączące ośrodki badawcze) oraz specjalistyczne ośrodki kompetencji technologicznych</t>
  </si>
  <si>
    <t>03 Transfer technologii i udoskonalanie sieci współpracy między MŚP, między MŚP a innymi przedsiębiorstwami, uczelniami, wszelkiego rodzaju instytucjami na poziomie szkolnictwa pomaturalnego, władzami regionalnymi, ośrodkami badawczymi oraz biegunami nauk</t>
  </si>
  <si>
    <t>10 Infrastruktura telekomunikacyjna (w tym sieci szerokopasmowe)</t>
  </si>
  <si>
    <t>42 Energia odnawialna: hydroelektryczna, geotermiczna i pozostałe</t>
  </si>
  <si>
    <t>78 Infrastruktura mieszkalnictwa</t>
  </si>
  <si>
    <t>PLN</t>
  </si>
  <si>
    <t>ekstra kolumna</t>
  </si>
  <si>
    <t>04 Wsparcie na rzecz rozwoju B+RT, w szczególności w MŚP (w tym dostęp do usług związanych z B+RT w ośrodkach badawczych)</t>
  </si>
  <si>
    <t>01 pomoc bezzwrotna</t>
  </si>
  <si>
    <t>06 Nieokreślony przemysł wytwórczy</t>
  </si>
  <si>
    <t>12 Budownictwo</t>
  </si>
  <si>
    <t>13 Handel hurtowy i detaliczny</t>
  </si>
  <si>
    <t xml:space="preserve">05 Obszary wiejskie </t>
  </si>
  <si>
    <t>10 Poczta i telekomunikacja</t>
  </si>
  <si>
    <t>07 Inwestycje w przedsiębiorstwa bezpośrednio związane z dziedziną badań i innowacji (innowacyjne technologie, tworzenie przedsiębiorstw przez uczelnie, istniejące ośrodki B+RT i przedsiębiorstwa itp.)</t>
  </si>
  <si>
    <t>03 Produkcja produktów żywnościowych i napojów</t>
  </si>
  <si>
    <t>04 Wytwarzanie tekstyliów i wyrobów włókienniczych</t>
  </si>
  <si>
    <t>05 Wytwarzanie urządzeń transportowych</t>
  </si>
  <si>
    <t>08 Inne inwestycje w przedsiębiorstwa</t>
  </si>
  <si>
    <t>01 Rolnictwo, łowiectwo i leśnictwo</t>
  </si>
  <si>
    <t>Załacznik nr III do Sprawozdania rocznego z realizacji RPO WSL w roku 2011</t>
  </si>
  <si>
    <t>według kursu 4,5270</t>
  </si>
  <si>
    <r>
      <t xml:space="preserve">Tabela 3 </t>
    </r>
    <r>
      <rPr>
        <b/>
        <i/>
        <sz val="12"/>
        <rFont val="Times New Roman"/>
        <family val="1"/>
        <charset val="238"/>
      </rPr>
      <t xml:space="preserve">Podział kumulatywny przyznanego wkładu wspólnotowego wg kategorii 
</t>
    </r>
  </si>
</sst>
</file>

<file path=xl/styles.xml><?xml version="1.0" encoding="utf-8"?>
<styleSheet xmlns="http://schemas.openxmlformats.org/spreadsheetml/2006/main">
  <fonts count="11">
    <font>
      <sz val="10"/>
      <name val="Arial CE"/>
      <charset val="238"/>
    </font>
    <font>
      <sz val="10"/>
      <name val="Times New Roman"/>
      <family val="1"/>
      <charset val="238"/>
    </font>
    <font>
      <b/>
      <sz val="12"/>
      <name val="Times New Roman"/>
      <family val="1"/>
      <charset val="238"/>
    </font>
    <font>
      <b/>
      <i/>
      <sz val="12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Arial"/>
      <family val="2"/>
      <charset val="238"/>
    </font>
    <font>
      <sz val="10"/>
      <color indexed="8"/>
      <name val="Times New Roman"/>
      <family val="1"/>
      <charset val="238"/>
    </font>
    <font>
      <i/>
      <sz val="10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0"/>
      <color theme="0"/>
      <name val="Arial CE"/>
      <charset val="238"/>
    </font>
    <font>
      <sz val="10"/>
      <color theme="0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36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center" vertical="center"/>
    </xf>
    <xf numFmtId="0" fontId="9" fillId="0" borderId="0" xfId="0" applyFont="1"/>
    <xf numFmtId="0" fontId="10" fillId="0" borderId="0" xfId="0" applyFont="1"/>
    <xf numFmtId="0" fontId="10" fillId="0" borderId="0" xfId="0" applyFont="1" applyFill="1" applyBorder="1" applyAlignment="1">
      <alignment horizontal="center" vertical="center" wrapText="1"/>
    </xf>
    <xf numFmtId="4" fontId="10" fillId="0" borderId="0" xfId="0" applyNumberFormat="1" applyFont="1"/>
    <xf numFmtId="0" fontId="4" fillId="3" borderId="1" xfId="0" applyFont="1" applyFill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4" fillId="3" borderId="1" xfId="0" applyNumberFormat="1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2" fontId="8" fillId="0" borderId="9" xfId="0" applyNumberFormat="1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6" fillId="2" borderId="1" xfId="1" applyFont="1" applyFill="1" applyBorder="1" applyAlignment="1">
      <alignment horizontal="left" vertical="center" wrapText="1"/>
    </xf>
    <xf numFmtId="0" fontId="0" fillId="0" borderId="0" xfId="0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7" fillId="0" borderId="2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0" fontId="7" fillId="0" borderId="6" xfId="0" applyFont="1" applyBorder="1" applyAlignment="1">
      <alignment vertical="center" wrapText="1"/>
    </xf>
    <xf numFmtId="0" fontId="7" fillId="0" borderId="7" xfId="0" applyFont="1" applyBorder="1" applyAlignment="1">
      <alignment vertical="center" wrapText="1"/>
    </xf>
    <xf numFmtId="0" fontId="2" fillId="0" borderId="8" xfId="0" applyFont="1" applyBorder="1" applyAlignment="1">
      <alignment horizontal="left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vertical="center" wrapText="1"/>
    </xf>
    <xf numFmtId="0" fontId="7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</cellXfs>
  <cellStyles count="2">
    <cellStyle name="Normalny" xfId="0" builtinId="0"/>
    <cellStyle name="Normalny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1485900</xdr:colOff>
      <xdr:row>0</xdr:row>
      <xdr:rowOff>381000</xdr:rowOff>
    </xdr:from>
    <xdr:to>
      <xdr:col>2</xdr:col>
      <xdr:colOff>2009775</xdr:colOff>
      <xdr:row>1</xdr:row>
      <xdr:rowOff>314325</xdr:rowOff>
    </xdr:to>
    <xdr:pic>
      <xdr:nvPicPr>
        <xdr:cNvPr id="1027" name="Obraz 1" descr="banner na dokumenty - czarno-biały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85900" y="381000"/>
          <a:ext cx="5972175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89"/>
  <sheetViews>
    <sheetView tabSelected="1" topLeftCell="A112" zoomScale="80" zoomScaleNormal="80" workbookViewId="0">
      <selection activeCell="A119" sqref="A119"/>
    </sheetView>
  </sheetViews>
  <sheetFormatPr defaultRowHeight="60" customHeight="1"/>
  <cols>
    <col min="1" max="1" width="40.85546875" style="19" customWidth="1"/>
    <col min="2" max="4" width="40.85546875" style="1" customWidth="1"/>
    <col min="5" max="5" width="25.42578125" customWidth="1"/>
    <col min="6" max="6" width="18.7109375" customWidth="1"/>
    <col min="7" max="7" width="16.85546875" customWidth="1"/>
  </cols>
  <sheetData>
    <row r="1" spans="1:7" ht="60" customHeight="1">
      <c r="A1" s="24"/>
      <c r="B1" s="24"/>
      <c r="C1" s="24"/>
      <c r="D1" s="24"/>
      <c r="E1" s="24"/>
      <c r="F1" s="24"/>
    </row>
    <row r="2" spans="1:7" ht="25.5" customHeight="1">
      <c r="A2" s="23"/>
      <c r="D2" s="34" t="s">
        <v>85</v>
      </c>
      <c r="E2" s="35"/>
      <c r="F2" s="35"/>
    </row>
    <row r="3" spans="1:7" ht="38.25" customHeight="1" thickBot="1">
      <c r="A3" s="31" t="s">
        <v>87</v>
      </c>
      <c r="B3" s="31"/>
      <c r="C3" s="31"/>
      <c r="D3" s="31"/>
      <c r="E3" s="31"/>
      <c r="F3" s="31"/>
      <c r="G3" s="8" t="s">
        <v>71</v>
      </c>
    </row>
    <row r="4" spans="1:7" ht="39" customHeight="1">
      <c r="A4" s="32" t="s">
        <v>0</v>
      </c>
      <c r="B4" s="32"/>
      <c r="C4" s="32"/>
      <c r="D4" s="32"/>
      <c r="E4" s="32"/>
      <c r="F4" s="32"/>
      <c r="G4" s="9">
        <v>4.5270000000000001</v>
      </c>
    </row>
    <row r="5" spans="1:7" ht="22.5" customHeight="1">
      <c r="A5" s="20" t="s">
        <v>1</v>
      </c>
      <c r="B5" s="15" t="s">
        <v>4</v>
      </c>
      <c r="C5" s="12" t="s">
        <v>4</v>
      </c>
      <c r="D5" s="12" t="s">
        <v>4</v>
      </c>
      <c r="E5" s="12" t="s">
        <v>4</v>
      </c>
      <c r="F5" s="12" t="s">
        <v>13</v>
      </c>
      <c r="G5" s="9"/>
    </row>
    <row r="6" spans="1:7" ht="27" customHeight="1">
      <c r="A6" s="20" t="s">
        <v>2</v>
      </c>
      <c r="B6" s="15" t="s">
        <v>5</v>
      </c>
      <c r="C6" s="12" t="s">
        <v>7</v>
      </c>
      <c r="D6" s="12" t="s">
        <v>9</v>
      </c>
      <c r="E6" s="12" t="s">
        <v>11</v>
      </c>
      <c r="F6" s="12" t="s">
        <v>17</v>
      </c>
      <c r="G6" s="9"/>
    </row>
    <row r="7" spans="1:7" ht="22.5" customHeight="1">
      <c r="A7" s="20" t="s">
        <v>3</v>
      </c>
      <c r="B7" s="15" t="s">
        <v>6</v>
      </c>
      <c r="C7" s="12" t="s">
        <v>8</v>
      </c>
      <c r="D7" s="12" t="s">
        <v>10</v>
      </c>
      <c r="E7" s="12" t="s">
        <v>12</v>
      </c>
      <c r="F7" s="12" t="s">
        <v>86</v>
      </c>
      <c r="G7" s="10" t="s">
        <v>70</v>
      </c>
    </row>
    <row r="8" spans="1:7" ht="72" customHeight="1">
      <c r="A8" s="21" t="s">
        <v>65</v>
      </c>
      <c r="B8" s="16" t="s">
        <v>19</v>
      </c>
      <c r="C8" s="3" t="s">
        <v>20</v>
      </c>
      <c r="D8" s="3" t="s">
        <v>27</v>
      </c>
      <c r="E8" s="5" t="s">
        <v>22</v>
      </c>
      <c r="F8" s="13">
        <f>ROUND(G8/$G$4,2)</f>
        <v>1497980.52</v>
      </c>
      <c r="G8" s="11">
        <v>6781357.7999999998</v>
      </c>
    </row>
    <row r="9" spans="1:7" ht="81" customHeight="1">
      <c r="A9" s="21" t="s">
        <v>66</v>
      </c>
      <c r="B9" s="16" t="s">
        <v>19</v>
      </c>
      <c r="C9" s="3" t="s">
        <v>20</v>
      </c>
      <c r="D9" s="3" t="s">
        <v>27</v>
      </c>
      <c r="E9" s="5" t="s">
        <v>22</v>
      </c>
      <c r="F9" s="13">
        <f>ROUND(G9/$G$4,2)</f>
        <v>6636314.8099999996</v>
      </c>
      <c r="G9" s="11">
        <v>30042597.140000001</v>
      </c>
    </row>
    <row r="10" spans="1:7" ht="60" customHeight="1">
      <c r="A10" s="22" t="s">
        <v>72</v>
      </c>
      <c r="B10" s="17" t="s">
        <v>19</v>
      </c>
      <c r="C10" s="4" t="s">
        <v>20</v>
      </c>
      <c r="D10" s="5" t="s">
        <v>27</v>
      </c>
      <c r="E10" s="5" t="s">
        <v>22</v>
      </c>
      <c r="F10" s="6">
        <v>21436.67</v>
      </c>
      <c r="G10" s="11">
        <v>65994156.579999998</v>
      </c>
    </row>
    <row r="11" spans="1:7" ht="60" customHeight="1">
      <c r="A11" s="21" t="s">
        <v>53</v>
      </c>
      <c r="B11" s="16" t="s">
        <v>19</v>
      </c>
      <c r="C11" s="3" t="s">
        <v>20</v>
      </c>
      <c r="D11" s="3" t="s">
        <v>54</v>
      </c>
      <c r="E11" s="5" t="s">
        <v>22</v>
      </c>
      <c r="F11" s="5">
        <v>14577900.720000001</v>
      </c>
      <c r="G11" s="11">
        <v>169960343.41</v>
      </c>
    </row>
    <row r="12" spans="1:7" ht="60" customHeight="1">
      <c r="A12" s="22" t="s">
        <v>53</v>
      </c>
      <c r="B12" s="18" t="s">
        <v>73</v>
      </c>
      <c r="C12" s="4" t="s">
        <v>20</v>
      </c>
      <c r="D12" s="5" t="s">
        <v>74</v>
      </c>
      <c r="E12" s="5" t="s">
        <v>22</v>
      </c>
      <c r="F12" s="6">
        <v>34337.97</v>
      </c>
      <c r="G12" s="11">
        <v>1662830.07</v>
      </c>
    </row>
    <row r="13" spans="1:7" ht="60" customHeight="1">
      <c r="A13" s="22" t="s">
        <v>53</v>
      </c>
      <c r="B13" s="18" t="s">
        <v>73</v>
      </c>
      <c r="C13" s="4" t="s">
        <v>20</v>
      </c>
      <c r="D13" s="5" t="s">
        <v>75</v>
      </c>
      <c r="E13" s="5" t="s">
        <v>22</v>
      </c>
      <c r="F13" s="6">
        <v>41606.25</v>
      </c>
      <c r="G13" s="11">
        <v>726939.83</v>
      </c>
    </row>
    <row r="14" spans="1:7" ht="60" customHeight="1">
      <c r="A14" s="22" t="s">
        <v>53</v>
      </c>
      <c r="B14" s="18" t="s">
        <v>73</v>
      </c>
      <c r="C14" s="4" t="s">
        <v>20</v>
      </c>
      <c r="D14" s="5" t="s">
        <v>76</v>
      </c>
      <c r="E14" s="5" t="s">
        <v>22</v>
      </c>
      <c r="F14" s="6">
        <v>36651.199999999997</v>
      </c>
      <c r="G14" s="11">
        <v>122459403.81</v>
      </c>
    </row>
    <row r="15" spans="1:7" ht="60" customHeight="1">
      <c r="A15" s="22" t="s">
        <v>53</v>
      </c>
      <c r="B15" s="18" t="s">
        <v>73</v>
      </c>
      <c r="C15" s="4" t="s">
        <v>20</v>
      </c>
      <c r="D15" s="5" t="s">
        <v>25</v>
      </c>
      <c r="E15" s="5" t="s">
        <v>22</v>
      </c>
      <c r="F15" s="6">
        <v>3191.96</v>
      </c>
      <c r="G15" s="11">
        <v>24309120.890000001</v>
      </c>
    </row>
    <row r="16" spans="1:7" ht="60" customHeight="1">
      <c r="A16" s="22" t="s">
        <v>53</v>
      </c>
      <c r="B16" s="18" t="s">
        <v>73</v>
      </c>
      <c r="C16" s="4" t="s">
        <v>20</v>
      </c>
      <c r="D16" s="5" t="s">
        <v>27</v>
      </c>
      <c r="E16" s="5" t="s">
        <v>22</v>
      </c>
      <c r="F16" s="6">
        <v>78878.95</v>
      </c>
      <c r="G16" s="11">
        <v>54260625.600000001</v>
      </c>
    </row>
    <row r="17" spans="1:7" ht="60" customHeight="1">
      <c r="A17" s="22" t="s">
        <v>53</v>
      </c>
      <c r="B17" s="18" t="s">
        <v>73</v>
      </c>
      <c r="C17" s="4" t="s">
        <v>77</v>
      </c>
      <c r="D17" s="5" t="s">
        <v>78</v>
      </c>
      <c r="E17" s="5" t="s">
        <v>22</v>
      </c>
      <c r="F17" s="6">
        <v>138218.69</v>
      </c>
      <c r="G17" s="11">
        <v>19647026.460000001</v>
      </c>
    </row>
    <row r="18" spans="1:7" ht="69" customHeight="1">
      <c r="A18" s="22" t="s">
        <v>79</v>
      </c>
      <c r="B18" s="18" t="s">
        <v>73</v>
      </c>
      <c r="C18" s="4" t="s">
        <v>20</v>
      </c>
      <c r="D18" s="5" t="s">
        <v>51</v>
      </c>
      <c r="E18" s="5" t="s">
        <v>22</v>
      </c>
      <c r="F18" s="6">
        <v>168982.55</v>
      </c>
      <c r="G18" s="11">
        <v>1872204.37</v>
      </c>
    </row>
    <row r="19" spans="1:7" ht="72" customHeight="1">
      <c r="A19" s="22" t="s">
        <v>79</v>
      </c>
      <c r="B19" s="18" t="s">
        <v>73</v>
      </c>
      <c r="C19" s="4" t="s">
        <v>20</v>
      </c>
      <c r="D19" s="5" t="s">
        <v>80</v>
      </c>
      <c r="E19" s="5" t="s">
        <v>22</v>
      </c>
      <c r="F19" s="6">
        <v>635146.6</v>
      </c>
      <c r="G19" s="11">
        <v>3036726.99</v>
      </c>
    </row>
    <row r="20" spans="1:7" ht="70.5" customHeight="1">
      <c r="A20" s="22" t="s">
        <v>79</v>
      </c>
      <c r="B20" s="18" t="s">
        <v>73</v>
      </c>
      <c r="C20" s="4" t="s">
        <v>20</v>
      </c>
      <c r="D20" s="5" t="s">
        <v>81</v>
      </c>
      <c r="E20" s="5" t="s">
        <v>22</v>
      </c>
      <c r="F20" s="6">
        <v>196964.13</v>
      </c>
      <c r="G20" s="11">
        <v>2261787.4000000004</v>
      </c>
    </row>
    <row r="21" spans="1:7" ht="60" customHeight="1">
      <c r="A21" s="22" t="s">
        <v>79</v>
      </c>
      <c r="B21" s="18" t="s">
        <v>73</v>
      </c>
      <c r="C21" s="4" t="s">
        <v>20</v>
      </c>
      <c r="D21" s="5" t="s">
        <v>82</v>
      </c>
      <c r="E21" s="5" t="s">
        <v>22</v>
      </c>
      <c r="F21" s="6">
        <v>140812.24</v>
      </c>
      <c r="G21" s="11">
        <v>2550000</v>
      </c>
    </row>
    <row r="22" spans="1:7" ht="74.25" customHeight="1">
      <c r="A22" s="22" t="s">
        <v>79</v>
      </c>
      <c r="B22" s="18" t="s">
        <v>73</v>
      </c>
      <c r="C22" s="4" t="s">
        <v>20</v>
      </c>
      <c r="D22" s="5" t="s">
        <v>74</v>
      </c>
      <c r="E22" s="5" t="s">
        <v>22</v>
      </c>
      <c r="F22" s="6">
        <v>7860105.54</v>
      </c>
      <c r="G22" s="11">
        <v>11141452.199999999</v>
      </c>
    </row>
    <row r="23" spans="1:7" ht="71.25" customHeight="1">
      <c r="A23" s="22" t="s">
        <v>79</v>
      </c>
      <c r="B23" s="18" t="s">
        <v>73</v>
      </c>
      <c r="C23" s="4" t="s">
        <v>20</v>
      </c>
      <c r="D23" s="5" t="s">
        <v>78</v>
      </c>
      <c r="E23" s="5" t="s">
        <v>22</v>
      </c>
      <c r="F23" s="7">
        <v>3299638.19</v>
      </c>
      <c r="G23" s="11">
        <v>39205042.590000004</v>
      </c>
    </row>
    <row r="24" spans="1:7" ht="72" customHeight="1">
      <c r="A24" s="22" t="s">
        <v>79</v>
      </c>
      <c r="B24" s="18" t="s">
        <v>73</v>
      </c>
      <c r="C24" s="4" t="s">
        <v>20</v>
      </c>
      <c r="D24" s="5" t="s">
        <v>75</v>
      </c>
      <c r="E24" s="5" t="s">
        <v>22</v>
      </c>
      <c r="F24" s="6">
        <v>1372062.77</v>
      </c>
      <c r="G24" s="11">
        <v>1394688.62</v>
      </c>
    </row>
    <row r="25" spans="1:7" ht="69.75" customHeight="1">
      <c r="A25" s="22" t="s">
        <v>79</v>
      </c>
      <c r="B25" s="18" t="s">
        <v>73</v>
      </c>
      <c r="C25" s="4" t="s">
        <v>20</v>
      </c>
      <c r="D25" s="5" t="s">
        <v>76</v>
      </c>
      <c r="E25" s="5" t="s">
        <v>22</v>
      </c>
      <c r="F25" s="6">
        <v>436098.31</v>
      </c>
      <c r="G25" s="11">
        <v>1236680.57</v>
      </c>
    </row>
    <row r="26" spans="1:7" ht="60" customHeight="1">
      <c r="A26" s="22" t="s">
        <v>79</v>
      </c>
      <c r="B26" s="18" t="s">
        <v>73</v>
      </c>
      <c r="C26" s="4" t="s">
        <v>20</v>
      </c>
      <c r="D26" s="5" t="s">
        <v>25</v>
      </c>
      <c r="E26" s="5" t="s">
        <v>22</v>
      </c>
      <c r="F26" s="7">
        <v>2567785.9300000002</v>
      </c>
      <c r="G26" s="11">
        <v>87663814.780000001</v>
      </c>
    </row>
    <row r="27" spans="1:7" ht="60" customHeight="1">
      <c r="A27" s="22" t="s">
        <v>79</v>
      </c>
      <c r="B27" s="18" t="s">
        <v>73</v>
      </c>
      <c r="C27" s="4" t="s">
        <v>20</v>
      </c>
      <c r="D27" s="5" t="s">
        <v>26</v>
      </c>
      <c r="E27" s="5" t="s">
        <v>22</v>
      </c>
      <c r="F27" s="6">
        <v>556463.06999999995</v>
      </c>
      <c r="G27" s="11">
        <v>2050300.74</v>
      </c>
    </row>
    <row r="28" spans="1:7" ht="60" customHeight="1">
      <c r="A28" s="22" t="s">
        <v>79</v>
      </c>
      <c r="B28" s="18" t="s">
        <v>73</v>
      </c>
      <c r="C28" s="4" t="s">
        <v>20</v>
      </c>
      <c r="D28" s="5" t="s">
        <v>27</v>
      </c>
      <c r="E28" s="5" t="s">
        <v>22</v>
      </c>
      <c r="F28" s="6">
        <v>6957950.04</v>
      </c>
      <c r="G28" s="11">
        <v>17732465.129999999</v>
      </c>
    </row>
    <row r="29" spans="1:7" ht="60" customHeight="1">
      <c r="A29" s="22" t="s">
        <v>79</v>
      </c>
      <c r="B29" s="18" t="s">
        <v>73</v>
      </c>
      <c r="C29" s="4" t="s">
        <v>30</v>
      </c>
      <c r="D29" s="5" t="s">
        <v>78</v>
      </c>
      <c r="E29" s="5" t="s">
        <v>22</v>
      </c>
      <c r="F29" s="6">
        <v>138218.69</v>
      </c>
      <c r="G29" s="11">
        <v>14418470.59</v>
      </c>
    </row>
    <row r="30" spans="1:7" ht="60" customHeight="1">
      <c r="A30" s="22" t="s">
        <v>79</v>
      </c>
      <c r="B30" s="18" t="s">
        <v>73</v>
      </c>
      <c r="C30" s="4" t="s">
        <v>30</v>
      </c>
      <c r="D30" s="5" t="s">
        <v>75</v>
      </c>
      <c r="E30" s="5" t="s">
        <v>22</v>
      </c>
      <c r="F30" s="6">
        <v>140792.78</v>
      </c>
      <c r="G30" s="11">
        <v>33695208.189999998</v>
      </c>
    </row>
    <row r="31" spans="1:7" ht="60" customHeight="1">
      <c r="A31" s="22" t="s">
        <v>79</v>
      </c>
      <c r="B31" s="18" t="s">
        <v>73</v>
      </c>
      <c r="C31" s="4" t="s">
        <v>77</v>
      </c>
      <c r="D31" s="5" t="s">
        <v>80</v>
      </c>
      <c r="E31" s="5" t="s">
        <v>22</v>
      </c>
      <c r="F31" s="6">
        <v>140794.25</v>
      </c>
      <c r="G31" s="11">
        <v>166279040</v>
      </c>
    </row>
    <row r="32" spans="1:7" ht="60" customHeight="1">
      <c r="A32" s="22" t="s">
        <v>79</v>
      </c>
      <c r="B32" s="18" t="s">
        <v>73</v>
      </c>
      <c r="C32" s="4" t="s">
        <v>77</v>
      </c>
      <c r="D32" s="5" t="s">
        <v>74</v>
      </c>
      <c r="E32" s="5" t="s">
        <v>22</v>
      </c>
      <c r="F32" s="6">
        <v>2895146.3</v>
      </c>
      <c r="G32" s="11">
        <v>67259376.099999994</v>
      </c>
    </row>
    <row r="33" spans="1:7" ht="60" customHeight="1">
      <c r="A33" s="22" t="s">
        <v>79</v>
      </c>
      <c r="B33" s="18" t="s">
        <v>73</v>
      </c>
      <c r="C33" s="4" t="s">
        <v>77</v>
      </c>
      <c r="D33" s="5" t="s">
        <v>78</v>
      </c>
      <c r="E33" s="5" t="s">
        <v>22</v>
      </c>
      <c r="F33" s="6">
        <v>693675.35</v>
      </c>
      <c r="G33" s="11">
        <v>665405609.91000009</v>
      </c>
    </row>
    <row r="34" spans="1:7" ht="60" customHeight="1">
      <c r="A34" s="22" t="s">
        <v>79</v>
      </c>
      <c r="B34" s="18" t="s">
        <v>73</v>
      </c>
      <c r="C34" s="4" t="s">
        <v>77</v>
      </c>
      <c r="D34" s="5" t="s">
        <v>75</v>
      </c>
      <c r="E34" s="5" t="s">
        <v>22</v>
      </c>
      <c r="F34" s="6">
        <v>669973.22</v>
      </c>
      <c r="G34" s="11">
        <v>7255138.9000000004</v>
      </c>
    </row>
    <row r="35" spans="1:7" ht="60" customHeight="1">
      <c r="A35" s="22" t="s">
        <v>79</v>
      </c>
      <c r="B35" s="18" t="s">
        <v>73</v>
      </c>
      <c r="C35" s="4" t="s">
        <v>77</v>
      </c>
      <c r="D35" s="5" t="s">
        <v>25</v>
      </c>
      <c r="E35" s="5" t="s">
        <v>22</v>
      </c>
      <c r="F35" s="6">
        <v>10331.379999999999</v>
      </c>
      <c r="G35" s="11">
        <v>157096802.60999998</v>
      </c>
    </row>
    <row r="36" spans="1:7" ht="60" customHeight="1">
      <c r="A36" s="22" t="s">
        <v>79</v>
      </c>
      <c r="B36" s="18" t="s">
        <v>73</v>
      </c>
      <c r="C36" s="4" t="s">
        <v>77</v>
      </c>
      <c r="D36" s="5" t="s">
        <v>27</v>
      </c>
      <c r="E36" s="5" t="s">
        <v>22</v>
      </c>
      <c r="F36" s="6">
        <v>1164327.21</v>
      </c>
      <c r="G36" s="11">
        <v>5988493.0999999996</v>
      </c>
    </row>
    <row r="37" spans="1:7" ht="60" customHeight="1">
      <c r="A37" s="22" t="s">
        <v>83</v>
      </c>
      <c r="B37" s="18" t="s">
        <v>73</v>
      </c>
      <c r="C37" s="4" t="s">
        <v>20</v>
      </c>
      <c r="D37" s="5" t="s">
        <v>51</v>
      </c>
      <c r="E37" s="5" t="s">
        <v>22</v>
      </c>
      <c r="F37" s="6">
        <v>908511.17</v>
      </c>
      <c r="G37" s="11">
        <v>589435.77</v>
      </c>
    </row>
    <row r="38" spans="1:7" ht="60" customHeight="1">
      <c r="A38" s="22" t="s">
        <v>83</v>
      </c>
      <c r="B38" s="18" t="s">
        <v>73</v>
      </c>
      <c r="C38" s="4" t="s">
        <v>20</v>
      </c>
      <c r="D38" s="5" t="s">
        <v>80</v>
      </c>
      <c r="E38" s="5" t="s">
        <v>22</v>
      </c>
      <c r="F38" s="6">
        <v>1451112.89</v>
      </c>
      <c r="G38" s="11">
        <v>871927.82000000007</v>
      </c>
    </row>
    <row r="39" spans="1:7" ht="60" customHeight="1">
      <c r="A39" s="22" t="s">
        <v>83</v>
      </c>
      <c r="B39" s="18" t="s">
        <v>73</v>
      </c>
      <c r="C39" s="4" t="s">
        <v>20</v>
      </c>
      <c r="D39" s="5" t="s">
        <v>81</v>
      </c>
      <c r="E39" s="5" t="s">
        <v>22</v>
      </c>
      <c r="F39" s="6">
        <v>568964.41</v>
      </c>
      <c r="G39" s="11">
        <v>42012830.079999998</v>
      </c>
    </row>
    <row r="40" spans="1:7" ht="60" customHeight="1">
      <c r="A40" s="22" t="s">
        <v>83</v>
      </c>
      <c r="B40" s="18" t="s">
        <v>73</v>
      </c>
      <c r="C40" s="4" t="s">
        <v>20</v>
      </c>
      <c r="D40" s="5" t="s">
        <v>82</v>
      </c>
      <c r="E40" s="5" t="s">
        <v>22</v>
      </c>
      <c r="F40" s="6">
        <v>340509.51</v>
      </c>
      <c r="G40" s="11">
        <v>8015788.71</v>
      </c>
    </row>
    <row r="41" spans="1:7" ht="60" customHeight="1">
      <c r="A41" s="22" t="s">
        <v>83</v>
      </c>
      <c r="B41" s="18" t="s">
        <v>73</v>
      </c>
      <c r="C41" s="4" t="s">
        <v>20</v>
      </c>
      <c r="D41" s="5" t="s">
        <v>74</v>
      </c>
      <c r="E41" s="5" t="s">
        <v>22</v>
      </c>
      <c r="F41" s="6">
        <v>15791687.26</v>
      </c>
      <c r="G41" s="11">
        <v>13436937.899999999</v>
      </c>
    </row>
    <row r="42" spans="1:7" ht="60" customHeight="1">
      <c r="A42" s="22" t="s">
        <v>83</v>
      </c>
      <c r="B42" s="18" t="s">
        <v>73</v>
      </c>
      <c r="C42" s="4" t="s">
        <v>20</v>
      </c>
      <c r="D42" s="5" t="s">
        <v>60</v>
      </c>
      <c r="E42" s="5" t="s">
        <v>22</v>
      </c>
      <c r="F42" s="6">
        <v>185651.57</v>
      </c>
      <c r="G42" s="11">
        <v>1660534.1600000001</v>
      </c>
    </row>
    <row r="43" spans="1:7" ht="60" customHeight="1">
      <c r="A43" s="22" t="s">
        <v>83</v>
      </c>
      <c r="B43" s="18" t="s">
        <v>73</v>
      </c>
      <c r="C43" s="4" t="s">
        <v>20</v>
      </c>
      <c r="D43" s="5" t="s">
        <v>57</v>
      </c>
      <c r="E43" s="5" t="s">
        <v>22</v>
      </c>
      <c r="F43" s="6">
        <v>120994.04</v>
      </c>
      <c r="G43" s="11">
        <v>28032580.990000002</v>
      </c>
    </row>
    <row r="44" spans="1:7" ht="60" customHeight="1">
      <c r="A44" s="22" t="s">
        <v>83</v>
      </c>
      <c r="B44" s="18" t="s">
        <v>73</v>
      </c>
      <c r="C44" s="4" t="s">
        <v>20</v>
      </c>
      <c r="D44" s="5" t="s">
        <v>78</v>
      </c>
      <c r="E44" s="5" t="s">
        <v>22</v>
      </c>
      <c r="F44" s="6">
        <v>493258.83</v>
      </c>
      <c r="G44" s="11">
        <v>38962087.840000004</v>
      </c>
    </row>
    <row r="45" spans="1:7" ht="60" customHeight="1">
      <c r="A45" s="22" t="s">
        <v>83</v>
      </c>
      <c r="B45" s="18" t="s">
        <v>73</v>
      </c>
      <c r="C45" s="4" t="s">
        <v>20</v>
      </c>
      <c r="D45" s="5" t="s">
        <v>62</v>
      </c>
      <c r="E45" s="5" t="s">
        <v>22</v>
      </c>
      <c r="F45" s="6">
        <v>83788.649999999994</v>
      </c>
      <c r="G45" s="11">
        <v>2715993.89</v>
      </c>
    </row>
    <row r="46" spans="1:7" ht="60" customHeight="1">
      <c r="A46" s="22" t="s">
        <v>83</v>
      </c>
      <c r="B46" s="18" t="s">
        <v>73</v>
      </c>
      <c r="C46" s="4" t="s">
        <v>20</v>
      </c>
      <c r="D46" s="5" t="s">
        <v>75</v>
      </c>
      <c r="E46" s="5" t="s">
        <v>22</v>
      </c>
      <c r="F46" s="6">
        <v>4157300.84</v>
      </c>
      <c r="G46" s="11">
        <v>1910108.21</v>
      </c>
    </row>
    <row r="47" spans="1:7" ht="60" customHeight="1">
      <c r="A47" s="22" t="s">
        <v>83</v>
      </c>
      <c r="B47" s="18" t="s">
        <v>73</v>
      </c>
      <c r="C47" s="4" t="s">
        <v>20</v>
      </c>
      <c r="D47" s="5" t="s">
        <v>76</v>
      </c>
      <c r="E47" s="5" t="s">
        <v>22</v>
      </c>
      <c r="F47" s="6">
        <v>2945729.92</v>
      </c>
      <c r="G47" s="11">
        <v>27462274.379999999</v>
      </c>
    </row>
    <row r="48" spans="1:7" ht="60" customHeight="1">
      <c r="A48" s="22" t="s">
        <v>83</v>
      </c>
      <c r="B48" s="18" t="s">
        <v>73</v>
      </c>
      <c r="C48" s="4" t="s">
        <v>20</v>
      </c>
      <c r="D48" s="5" t="s">
        <v>64</v>
      </c>
      <c r="E48" s="5" t="s">
        <v>22</v>
      </c>
      <c r="F48" s="6">
        <v>10875566.359999999</v>
      </c>
      <c r="G48" s="11">
        <v>305776.73</v>
      </c>
    </row>
    <row r="49" spans="1:7" ht="60" customHeight="1">
      <c r="A49" s="22" t="s">
        <v>83</v>
      </c>
      <c r="B49" s="18" t="s">
        <v>73</v>
      </c>
      <c r="C49" s="4" t="s">
        <v>20</v>
      </c>
      <c r="D49" s="5" t="s">
        <v>54</v>
      </c>
      <c r="E49" s="5" t="s">
        <v>22</v>
      </c>
      <c r="F49" s="6">
        <v>5257.33</v>
      </c>
      <c r="G49" s="11">
        <v>5601666.1399999997</v>
      </c>
    </row>
    <row r="50" spans="1:7" ht="60" customHeight="1">
      <c r="A50" s="22" t="s">
        <v>83</v>
      </c>
      <c r="B50" s="18" t="s">
        <v>73</v>
      </c>
      <c r="C50" s="4" t="s">
        <v>20</v>
      </c>
      <c r="D50" s="5" t="s">
        <v>49</v>
      </c>
      <c r="E50" s="5" t="s">
        <v>22</v>
      </c>
      <c r="F50" s="6">
        <v>39746.769999999997</v>
      </c>
      <c r="G50" s="11">
        <v>2272879.96</v>
      </c>
    </row>
    <row r="51" spans="1:7" ht="60" customHeight="1">
      <c r="A51" s="22" t="s">
        <v>83</v>
      </c>
      <c r="B51" s="18" t="s">
        <v>73</v>
      </c>
      <c r="C51" s="4" t="s">
        <v>20</v>
      </c>
      <c r="D51" s="5" t="s">
        <v>24</v>
      </c>
      <c r="E51" s="5" t="s">
        <v>22</v>
      </c>
      <c r="F51" s="6">
        <v>587380.81000000006</v>
      </c>
      <c r="G51" s="11">
        <v>35591457.969999999</v>
      </c>
    </row>
    <row r="52" spans="1:7" ht="60" customHeight="1">
      <c r="A52" s="22" t="s">
        <v>83</v>
      </c>
      <c r="B52" s="18" t="s">
        <v>73</v>
      </c>
      <c r="C52" s="4" t="s">
        <v>20</v>
      </c>
      <c r="D52" s="5" t="s">
        <v>25</v>
      </c>
      <c r="E52" s="5" t="s">
        <v>22</v>
      </c>
      <c r="F52" s="6">
        <v>4613611.92</v>
      </c>
      <c r="G52" s="11">
        <v>10691122.35</v>
      </c>
    </row>
    <row r="53" spans="1:7" ht="60" customHeight="1">
      <c r="A53" s="22" t="s">
        <v>83</v>
      </c>
      <c r="B53" s="18" t="s">
        <v>73</v>
      </c>
      <c r="C53" s="4" t="s">
        <v>20</v>
      </c>
      <c r="D53" s="5" t="s">
        <v>58</v>
      </c>
      <c r="E53" s="5" t="s">
        <v>22</v>
      </c>
      <c r="F53" s="6">
        <v>106938.25</v>
      </c>
      <c r="G53" s="11">
        <v>299835249.82999998</v>
      </c>
    </row>
    <row r="54" spans="1:7" ht="60" customHeight="1">
      <c r="A54" s="22" t="s">
        <v>83</v>
      </c>
      <c r="B54" s="18" t="s">
        <v>73</v>
      </c>
      <c r="C54" s="4" t="s">
        <v>20</v>
      </c>
      <c r="D54" s="5" t="s">
        <v>26</v>
      </c>
      <c r="E54" s="5" t="s">
        <v>22</v>
      </c>
      <c r="F54" s="6">
        <v>297386.39</v>
      </c>
      <c r="G54" s="11">
        <v>1650168.1800000002</v>
      </c>
    </row>
    <row r="55" spans="1:7" ht="60" customHeight="1">
      <c r="A55" s="22" t="s">
        <v>83</v>
      </c>
      <c r="B55" s="18" t="s">
        <v>73</v>
      </c>
      <c r="C55" s="4" t="s">
        <v>20</v>
      </c>
      <c r="D55" s="5" t="s">
        <v>27</v>
      </c>
      <c r="E55" s="5" t="s">
        <v>22</v>
      </c>
      <c r="F55" s="6">
        <v>21292548.399999999</v>
      </c>
      <c r="G55" s="11">
        <v>3867500</v>
      </c>
    </row>
    <row r="56" spans="1:7" ht="60" customHeight="1">
      <c r="A56" s="22" t="s">
        <v>83</v>
      </c>
      <c r="B56" s="18" t="s">
        <v>73</v>
      </c>
      <c r="C56" s="4" t="s">
        <v>30</v>
      </c>
      <c r="D56" s="5" t="s">
        <v>82</v>
      </c>
      <c r="E56" s="5" t="s">
        <v>22</v>
      </c>
      <c r="F56" s="6">
        <v>21179.59</v>
      </c>
      <c r="G56" s="11">
        <v>13557295.08</v>
      </c>
    </row>
    <row r="57" spans="1:7" ht="60" customHeight="1">
      <c r="A57" s="22" t="s">
        <v>83</v>
      </c>
      <c r="B57" s="18" t="s">
        <v>73</v>
      </c>
      <c r="C57" s="4" t="s">
        <v>30</v>
      </c>
      <c r="D57" s="5" t="s">
        <v>74</v>
      </c>
      <c r="E57" s="5" t="s">
        <v>22</v>
      </c>
      <c r="F57" s="6">
        <v>275402.25</v>
      </c>
      <c r="G57" s="11">
        <v>20923474.440000001</v>
      </c>
    </row>
    <row r="58" spans="1:7" ht="60" customHeight="1">
      <c r="A58" s="22" t="s">
        <v>83</v>
      </c>
      <c r="B58" s="18" t="s">
        <v>73</v>
      </c>
      <c r="C58" s="4" t="s">
        <v>30</v>
      </c>
      <c r="D58" s="5" t="s">
        <v>75</v>
      </c>
      <c r="E58" s="5" t="s">
        <v>22</v>
      </c>
      <c r="F58" s="6">
        <v>140821.74</v>
      </c>
      <c r="G58" s="11">
        <v>1686410.3499999999</v>
      </c>
    </row>
    <row r="59" spans="1:7" ht="60" customHeight="1">
      <c r="A59" s="22" t="s">
        <v>83</v>
      </c>
      <c r="B59" s="18" t="s">
        <v>73</v>
      </c>
      <c r="C59" s="4" t="s">
        <v>30</v>
      </c>
      <c r="D59" s="5" t="s">
        <v>64</v>
      </c>
      <c r="E59" s="5" t="s">
        <v>22</v>
      </c>
      <c r="F59" s="6">
        <v>316604.76</v>
      </c>
      <c r="G59" s="11">
        <v>13236795.33</v>
      </c>
    </row>
    <row r="60" spans="1:7" ht="60" customHeight="1">
      <c r="A60" s="22" t="s">
        <v>83</v>
      </c>
      <c r="B60" s="18" t="s">
        <v>73</v>
      </c>
      <c r="C60" s="4" t="s">
        <v>30</v>
      </c>
      <c r="D60" s="5" t="s">
        <v>27</v>
      </c>
      <c r="E60" s="5" t="s">
        <v>22</v>
      </c>
      <c r="F60" s="6">
        <v>58162.59</v>
      </c>
      <c r="G60" s="11">
        <v>509604.75</v>
      </c>
    </row>
    <row r="61" spans="1:7" ht="60" customHeight="1">
      <c r="A61" s="22" t="s">
        <v>83</v>
      </c>
      <c r="B61" s="18" t="s">
        <v>73</v>
      </c>
      <c r="C61" s="4" t="s">
        <v>77</v>
      </c>
      <c r="D61" s="5" t="s">
        <v>51</v>
      </c>
      <c r="E61" s="5" t="s">
        <v>22</v>
      </c>
      <c r="F61" s="6">
        <v>201781.22</v>
      </c>
      <c r="G61" s="11">
        <v>281187.22000000003</v>
      </c>
    </row>
    <row r="62" spans="1:7" ht="60" customHeight="1">
      <c r="A62" s="22" t="s">
        <v>83</v>
      </c>
      <c r="B62" s="18" t="s">
        <v>73</v>
      </c>
      <c r="C62" s="4" t="s">
        <v>77</v>
      </c>
      <c r="D62" s="5" t="s">
        <v>84</v>
      </c>
      <c r="E62" s="5" t="s">
        <v>22</v>
      </c>
      <c r="F62" s="6">
        <v>95561.63</v>
      </c>
      <c r="G62" s="11">
        <v>7060830.1100000003</v>
      </c>
    </row>
    <row r="63" spans="1:7" ht="60" customHeight="1">
      <c r="A63" s="22" t="s">
        <v>83</v>
      </c>
      <c r="B63" s="18" t="s">
        <v>73</v>
      </c>
      <c r="C63" s="4" t="s">
        <v>77</v>
      </c>
      <c r="D63" s="5" t="s">
        <v>80</v>
      </c>
      <c r="E63" s="5" t="s">
        <v>22</v>
      </c>
      <c r="F63" s="6">
        <v>703933.57</v>
      </c>
      <c r="G63" s="11">
        <v>34993758.799999997</v>
      </c>
    </row>
    <row r="64" spans="1:7" ht="60" customHeight="1">
      <c r="A64" s="22" t="s">
        <v>83</v>
      </c>
      <c r="B64" s="18" t="s">
        <v>73</v>
      </c>
      <c r="C64" s="4" t="s">
        <v>77</v>
      </c>
      <c r="D64" s="5" t="s">
        <v>81</v>
      </c>
      <c r="E64" s="5" t="s">
        <v>22</v>
      </c>
      <c r="F64" s="6">
        <v>72229.61</v>
      </c>
      <c r="G64" s="11">
        <v>85932392.230000004</v>
      </c>
    </row>
    <row r="65" spans="1:7" ht="60" customHeight="1">
      <c r="A65" s="22" t="s">
        <v>83</v>
      </c>
      <c r="B65" s="18" t="s">
        <v>73</v>
      </c>
      <c r="C65" s="4" t="s">
        <v>77</v>
      </c>
      <c r="D65" s="5" t="s">
        <v>82</v>
      </c>
      <c r="E65" s="5" t="s">
        <v>22</v>
      </c>
      <c r="F65" s="6">
        <v>175745.53</v>
      </c>
      <c r="G65" s="11">
        <v>107921461.39</v>
      </c>
    </row>
    <row r="66" spans="1:7" ht="60" customHeight="1">
      <c r="A66" s="22" t="s">
        <v>83</v>
      </c>
      <c r="B66" s="18" t="s">
        <v>73</v>
      </c>
      <c r="C66" s="4" t="s">
        <v>77</v>
      </c>
      <c r="D66" s="5" t="s">
        <v>74</v>
      </c>
      <c r="E66" s="5" t="s">
        <v>22</v>
      </c>
      <c r="F66" s="6">
        <v>5444347.4299999997</v>
      </c>
      <c r="G66" s="11">
        <v>14924881.07</v>
      </c>
    </row>
    <row r="67" spans="1:7" ht="60" customHeight="1">
      <c r="A67" s="22" t="s">
        <v>83</v>
      </c>
      <c r="B67" s="18" t="s">
        <v>73</v>
      </c>
      <c r="C67" s="4" t="s">
        <v>77</v>
      </c>
      <c r="D67" s="5" t="s">
        <v>60</v>
      </c>
      <c r="E67" s="5" t="s">
        <v>22</v>
      </c>
      <c r="F67" s="6">
        <v>140793.88</v>
      </c>
      <c r="G67" s="11">
        <v>9716155.3499999996</v>
      </c>
    </row>
    <row r="68" spans="1:7" ht="60" customHeight="1">
      <c r="A68" s="22" t="s">
        <v>83</v>
      </c>
      <c r="B68" s="18" t="s">
        <v>73</v>
      </c>
      <c r="C68" s="4" t="s">
        <v>77</v>
      </c>
      <c r="D68" s="5" t="s">
        <v>75</v>
      </c>
      <c r="E68" s="5" t="s">
        <v>22</v>
      </c>
      <c r="F68" s="6">
        <v>940169.99</v>
      </c>
      <c r="G68" s="11">
        <v>1121005.5</v>
      </c>
    </row>
    <row r="69" spans="1:7" ht="60" customHeight="1">
      <c r="A69" s="22" t="s">
        <v>83</v>
      </c>
      <c r="B69" s="18" t="s">
        <v>73</v>
      </c>
      <c r="C69" s="4" t="s">
        <v>77</v>
      </c>
      <c r="D69" s="5" t="s">
        <v>76</v>
      </c>
      <c r="E69" s="5" t="s">
        <v>22</v>
      </c>
      <c r="F69" s="6">
        <v>376727.25</v>
      </c>
      <c r="G69" s="11">
        <v>151443708.00999999</v>
      </c>
    </row>
    <row r="70" spans="1:7" ht="60" customHeight="1">
      <c r="A70" s="22" t="s">
        <v>83</v>
      </c>
      <c r="B70" s="18" t="s">
        <v>73</v>
      </c>
      <c r="C70" s="4" t="s">
        <v>77</v>
      </c>
      <c r="D70" s="5" t="s">
        <v>64</v>
      </c>
      <c r="E70" s="5" t="s">
        <v>22</v>
      </c>
      <c r="F70" s="6">
        <v>3849076.94</v>
      </c>
      <c r="G70" s="11">
        <v>2603749.8000000003</v>
      </c>
    </row>
    <row r="71" spans="1:7" ht="60" customHeight="1">
      <c r="A71" s="22" t="s">
        <v>83</v>
      </c>
      <c r="B71" s="18" t="s">
        <v>73</v>
      </c>
      <c r="C71" s="4" t="s">
        <v>77</v>
      </c>
      <c r="D71" s="5" t="s">
        <v>25</v>
      </c>
      <c r="E71" s="5" t="s">
        <v>22</v>
      </c>
      <c r="F71" s="6">
        <v>133565.19</v>
      </c>
      <c r="G71" s="11">
        <v>15581258.970000001</v>
      </c>
    </row>
    <row r="72" spans="1:7" ht="60" customHeight="1">
      <c r="A72" s="22" t="s">
        <v>83</v>
      </c>
      <c r="B72" s="18" t="s">
        <v>73</v>
      </c>
      <c r="C72" s="4" t="s">
        <v>77</v>
      </c>
      <c r="D72" s="5" t="s">
        <v>26</v>
      </c>
      <c r="E72" s="5" t="s">
        <v>22</v>
      </c>
      <c r="F72" s="6">
        <v>288635.84999999998</v>
      </c>
      <c r="G72" s="11">
        <v>1475111.68</v>
      </c>
    </row>
    <row r="73" spans="1:7" ht="60" customHeight="1">
      <c r="A73" s="22" t="s">
        <v>83</v>
      </c>
      <c r="B73" s="18" t="s">
        <v>73</v>
      </c>
      <c r="C73" s="4" t="s">
        <v>77</v>
      </c>
      <c r="D73" s="5" t="s">
        <v>27</v>
      </c>
      <c r="E73" s="5" t="s">
        <v>22</v>
      </c>
      <c r="F73" s="6">
        <v>2127100.37</v>
      </c>
      <c r="G73" s="11">
        <v>37823244.609999999</v>
      </c>
    </row>
    <row r="74" spans="1:7" ht="60" customHeight="1">
      <c r="A74" s="21" t="s">
        <v>18</v>
      </c>
      <c r="B74" s="16" t="s">
        <v>19</v>
      </c>
      <c r="C74" s="3" t="s">
        <v>20</v>
      </c>
      <c r="D74" s="3" t="s">
        <v>21</v>
      </c>
      <c r="E74" s="5" t="s">
        <v>22</v>
      </c>
      <c r="F74" s="13">
        <f t="shared" ref="F74:F105" si="0">ROUND(G11/$G$4,2)</f>
        <v>37543702.979999997</v>
      </c>
      <c r="G74" s="11">
        <v>4064551.18</v>
      </c>
    </row>
    <row r="75" spans="1:7" ht="60" customHeight="1">
      <c r="A75" s="21" t="s">
        <v>18</v>
      </c>
      <c r="B75" s="16" t="s">
        <v>19</v>
      </c>
      <c r="C75" s="3" t="s">
        <v>20</v>
      </c>
      <c r="D75" s="3" t="s">
        <v>27</v>
      </c>
      <c r="E75" s="5" t="s">
        <v>22</v>
      </c>
      <c r="F75" s="13">
        <f t="shared" si="0"/>
        <v>367313.91</v>
      </c>
      <c r="G75" s="11">
        <v>37372280.030000001</v>
      </c>
    </row>
    <row r="76" spans="1:7" ht="60" customHeight="1">
      <c r="A76" s="21" t="s">
        <v>18</v>
      </c>
      <c r="B76" s="16" t="s">
        <v>19</v>
      </c>
      <c r="C76" s="3" t="s">
        <v>28</v>
      </c>
      <c r="D76" s="3" t="s">
        <v>21</v>
      </c>
      <c r="E76" s="5" t="s">
        <v>22</v>
      </c>
      <c r="F76" s="13">
        <f t="shared" si="0"/>
        <v>160578.71</v>
      </c>
      <c r="G76" s="11">
        <v>56992598.079999998</v>
      </c>
    </row>
    <row r="77" spans="1:7" ht="60" customHeight="1">
      <c r="A77" s="21" t="s">
        <v>67</v>
      </c>
      <c r="B77" s="16" t="s">
        <v>19</v>
      </c>
      <c r="C77" s="3" t="s">
        <v>20</v>
      </c>
      <c r="D77" s="3" t="s">
        <v>21</v>
      </c>
      <c r="E77" s="5" t="s">
        <v>22</v>
      </c>
      <c r="F77" s="13">
        <f t="shared" si="0"/>
        <v>27050895.469999999</v>
      </c>
      <c r="G77" s="11">
        <v>3812622.66</v>
      </c>
    </row>
    <row r="78" spans="1:7" ht="60" customHeight="1">
      <c r="A78" s="21" t="s">
        <v>67</v>
      </c>
      <c r="B78" s="16" t="s">
        <v>19</v>
      </c>
      <c r="C78" s="3" t="s">
        <v>28</v>
      </c>
      <c r="D78" s="3" t="s">
        <v>21</v>
      </c>
      <c r="E78" s="5" t="s">
        <v>22</v>
      </c>
      <c r="F78" s="13">
        <f t="shared" si="0"/>
        <v>5369808.0199999996</v>
      </c>
      <c r="G78" s="11">
        <v>717836.9</v>
      </c>
    </row>
    <row r="79" spans="1:7" ht="60" customHeight="1">
      <c r="A79" s="21" t="s">
        <v>23</v>
      </c>
      <c r="B79" s="16" t="s">
        <v>19</v>
      </c>
      <c r="C79" s="3" t="s">
        <v>20</v>
      </c>
      <c r="D79" s="3" t="s">
        <v>21</v>
      </c>
      <c r="E79" s="5" t="s">
        <v>22</v>
      </c>
      <c r="F79" s="13">
        <f t="shared" si="0"/>
        <v>11986000.800000001</v>
      </c>
      <c r="G79" s="11">
        <v>14046841.560000002</v>
      </c>
    </row>
    <row r="80" spans="1:7" ht="60" customHeight="1">
      <c r="A80" s="21" t="s">
        <v>23</v>
      </c>
      <c r="B80" s="16" t="s">
        <v>19</v>
      </c>
      <c r="C80" s="3" t="s">
        <v>20</v>
      </c>
      <c r="D80" s="3" t="s">
        <v>24</v>
      </c>
      <c r="E80" s="5" t="s">
        <v>22</v>
      </c>
      <c r="F80" s="13">
        <f t="shared" si="0"/>
        <v>4339966.08</v>
      </c>
      <c r="G80" s="11">
        <v>13173624.930000002</v>
      </c>
    </row>
    <row r="81" spans="1:7" ht="60" customHeight="1">
      <c r="A81" s="21" t="s">
        <v>23</v>
      </c>
      <c r="B81" s="16" t="s">
        <v>19</v>
      </c>
      <c r="C81" s="3" t="s">
        <v>20</v>
      </c>
      <c r="D81" s="3" t="s">
        <v>25</v>
      </c>
      <c r="E81" s="5" t="s">
        <v>22</v>
      </c>
      <c r="F81" s="13">
        <f t="shared" si="0"/>
        <v>413564.03</v>
      </c>
      <c r="G81" s="11">
        <v>27186437.059999999</v>
      </c>
    </row>
    <row r="82" spans="1:7" ht="60" customHeight="1">
      <c r="A82" s="21" t="s">
        <v>23</v>
      </c>
      <c r="B82" s="16" t="s">
        <v>19</v>
      </c>
      <c r="C82" s="3" t="s">
        <v>20</v>
      </c>
      <c r="D82" s="3" t="s">
        <v>26</v>
      </c>
      <c r="E82" s="5" t="s">
        <v>22</v>
      </c>
      <c r="F82" s="13">
        <f t="shared" si="0"/>
        <v>670803.4</v>
      </c>
      <c r="G82" s="11">
        <v>8687841.0099999998</v>
      </c>
    </row>
    <row r="83" spans="1:7" ht="60" customHeight="1">
      <c r="A83" s="21" t="s">
        <v>23</v>
      </c>
      <c r="B83" s="16" t="s">
        <v>19</v>
      </c>
      <c r="C83" s="3" t="s">
        <v>20</v>
      </c>
      <c r="D83" s="3" t="s">
        <v>27</v>
      </c>
      <c r="E83" s="5" t="s">
        <v>22</v>
      </c>
      <c r="F83" s="13">
        <f t="shared" si="0"/>
        <v>499621.69</v>
      </c>
      <c r="G83" s="11">
        <v>520699.42</v>
      </c>
    </row>
    <row r="84" spans="1:7" ht="60" customHeight="1">
      <c r="A84" s="21" t="s">
        <v>23</v>
      </c>
      <c r="B84" s="16" t="s">
        <v>19</v>
      </c>
      <c r="C84" s="3" t="s">
        <v>30</v>
      </c>
      <c r="D84" s="3" t="s">
        <v>21</v>
      </c>
      <c r="E84" s="5" t="s">
        <v>22</v>
      </c>
      <c r="F84" s="13">
        <f t="shared" si="0"/>
        <v>563286.93999999994</v>
      </c>
      <c r="G84" s="11">
        <v>6951527.5999999996</v>
      </c>
    </row>
    <row r="85" spans="1:7" ht="60" customHeight="1">
      <c r="A85" s="21" t="s">
        <v>23</v>
      </c>
      <c r="B85" s="16" t="s">
        <v>19</v>
      </c>
      <c r="C85" s="3" t="s">
        <v>28</v>
      </c>
      <c r="D85" s="3" t="s">
        <v>21</v>
      </c>
      <c r="E85" s="5" t="s">
        <v>22</v>
      </c>
      <c r="F85" s="13">
        <f t="shared" si="0"/>
        <v>2461111.6</v>
      </c>
      <c r="G85" s="11">
        <v>14921509.920000002</v>
      </c>
    </row>
    <row r="86" spans="1:7" ht="60" customHeight="1">
      <c r="A86" s="21" t="s">
        <v>29</v>
      </c>
      <c r="B86" s="16" t="s">
        <v>19</v>
      </c>
      <c r="C86" s="3" t="s">
        <v>20</v>
      </c>
      <c r="D86" s="3" t="s">
        <v>21</v>
      </c>
      <c r="E86" s="5" t="s">
        <v>22</v>
      </c>
      <c r="F86" s="13">
        <f t="shared" si="0"/>
        <v>8660270.0700000003</v>
      </c>
      <c r="G86" s="11">
        <v>4606480.51</v>
      </c>
    </row>
    <row r="87" spans="1:7" ht="60" customHeight="1">
      <c r="A87" s="21" t="s">
        <v>29</v>
      </c>
      <c r="B87" s="16" t="s">
        <v>19</v>
      </c>
      <c r="C87" s="3" t="s">
        <v>20</v>
      </c>
      <c r="D87" s="3" t="s">
        <v>24</v>
      </c>
      <c r="E87" s="5" t="s">
        <v>22</v>
      </c>
      <c r="F87" s="13">
        <f t="shared" si="0"/>
        <v>308082.31</v>
      </c>
      <c r="G87" s="11">
        <v>107067.24</v>
      </c>
    </row>
    <row r="88" spans="1:7" ht="60" customHeight="1">
      <c r="A88" s="21" t="s">
        <v>29</v>
      </c>
      <c r="B88" s="16" t="s">
        <v>19</v>
      </c>
      <c r="C88" s="3" t="s">
        <v>20</v>
      </c>
      <c r="D88" s="3" t="s">
        <v>25</v>
      </c>
      <c r="E88" s="5" t="s">
        <v>22</v>
      </c>
      <c r="F88" s="13">
        <f t="shared" si="0"/>
        <v>273178.83</v>
      </c>
      <c r="G88" s="11">
        <v>3516139.92</v>
      </c>
    </row>
    <row r="89" spans="1:7" ht="60" customHeight="1">
      <c r="A89" s="21" t="s">
        <v>29</v>
      </c>
      <c r="B89" s="16" t="s">
        <v>19</v>
      </c>
      <c r="C89" s="3" t="s">
        <v>20</v>
      </c>
      <c r="D89" s="3" t="s">
        <v>27</v>
      </c>
      <c r="E89" s="5" t="s">
        <v>22</v>
      </c>
      <c r="F89" s="13">
        <f t="shared" si="0"/>
        <v>19364659.77</v>
      </c>
      <c r="G89" s="11">
        <v>1200141.9000000001</v>
      </c>
    </row>
    <row r="90" spans="1:7" ht="60" customHeight="1">
      <c r="A90" s="21" t="s">
        <v>29</v>
      </c>
      <c r="B90" s="16" t="s">
        <v>19</v>
      </c>
      <c r="C90" s="3" t="s">
        <v>30</v>
      </c>
      <c r="D90" s="3" t="s">
        <v>21</v>
      </c>
      <c r="E90" s="5" t="s">
        <v>22</v>
      </c>
      <c r="F90" s="13">
        <f t="shared" si="0"/>
        <v>452904.96000000002</v>
      </c>
      <c r="G90" s="11">
        <v>8069086.54</v>
      </c>
    </row>
    <row r="91" spans="1:7" ht="60" customHeight="1">
      <c r="A91" s="21" t="s">
        <v>29</v>
      </c>
      <c r="B91" s="16" t="s">
        <v>19</v>
      </c>
      <c r="C91" s="3" t="s">
        <v>28</v>
      </c>
      <c r="D91" s="3" t="s">
        <v>21</v>
      </c>
      <c r="E91" s="5" t="s">
        <v>22</v>
      </c>
      <c r="F91" s="13">
        <f t="shared" si="0"/>
        <v>3917045.53</v>
      </c>
      <c r="G91" s="11">
        <v>558824639.85000002</v>
      </c>
    </row>
    <row r="92" spans="1:7" ht="60" customHeight="1">
      <c r="A92" s="21" t="s">
        <v>29</v>
      </c>
      <c r="B92" s="16" t="s">
        <v>19</v>
      </c>
      <c r="C92" s="3" t="s">
        <v>28</v>
      </c>
      <c r="D92" s="3" t="s">
        <v>27</v>
      </c>
      <c r="E92" s="5" t="s">
        <v>22</v>
      </c>
      <c r="F92" s="13">
        <f t="shared" si="0"/>
        <v>3184994.61</v>
      </c>
      <c r="G92" s="11">
        <v>10584546.130000001</v>
      </c>
    </row>
    <row r="93" spans="1:7" ht="60" customHeight="1">
      <c r="A93" s="21" t="s">
        <v>55</v>
      </c>
      <c r="B93" s="16" t="s">
        <v>19</v>
      </c>
      <c r="C93" s="3" t="s">
        <v>20</v>
      </c>
      <c r="D93" s="3" t="s">
        <v>21</v>
      </c>
      <c r="E93" s="5" t="s">
        <v>22</v>
      </c>
      <c r="F93" s="13">
        <f t="shared" si="0"/>
        <v>7443165.0499999998</v>
      </c>
      <c r="G93" s="11">
        <v>247152374.17000002</v>
      </c>
    </row>
    <row r="94" spans="1:7" ht="60" customHeight="1">
      <c r="A94" s="21" t="s">
        <v>31</v>
      </c>
      <c r="B94" s="16" t="s">
        <v>19</v>
      </c>
      <c r="C94" s="3" t="s">
        <v>20</v>
      </c>
      <c r="D94" s="3" t="s">
        <v>21</v>
      </c>
      <c r="E94" s="5" t="s">
        <v>22</v>
      </c>
      <c r="F94" s="13">
        <f t="shared" si="0"/>
        <v>36730514.689999998</v>
      </c>
      <c r="G94" s="11">
        <v>7948234.4900000002</v>
      </c>
    </row>
    <row r="95" spans="1:7" ht="60" customHeight="1">
      <c r="A95" s="21" t="s">
        <v>32</v>
      </c>
      <c r="B95" s="16" t="s">
        <v>19</v>
      </c>
      <c r="C95" s="3" t="s">
        <v>20</v>
      </c>
      <c r="D95" s="3" t="s">
        <v>21</v>
      </c>
      <c r="E95" s="5" t="s">
        <v>22</v>
      </c>
      <c r="F95" s="13">
        <f t="shared" si="0"/>
        <v>14857383.720000001</v>
      </c>
      <c r="G95" s="11">
        <v>50664043.579999991</v>
      </c>
    </row>
    <row r="96" spans="1:7" ht="60" customHeight="1">
      <c r="A96" s="21" t="s">
        <v>33</v>
      </c>
      <c r="B96" s="16" t="s">
        <v>19</v>
      </c>
      <c r="C96" s="3" t="s">
        <v>20</v>
      </c>
      <c r="D96" s="3" t="s">
        <v>21</v>
      </c>
      <c r="E96" s="5" t="s">
        <v>22</v>
      </c>
      <c r="F96" s="13">
        <f t="shared" si="0"/>
        <v>146985997.33000001</v>
      </c>
      <c r="G96" s="11">
        <v>1781493.75</v>
      </c>
    </row>
    <row r="97" spans="1:7" ht="60" customHeight="1">
      <c r="A97" s="21" t="s">
        <v>33</v>
      </c>
      <c r="B97" s="16" t="s">
        <v>19</v>
      </c>
      <c r="C97" s="3" t="s">
        <v>30</v>
      </c>
      <c r="D97" s="3" t="s">
        <v>21</v>
      </c>
      <c r="E97" s="5" t="s">
        <v>22</v>
      </c>
      <c r="F97" s="13">
        <f t="shared" si="0"/>
        <v>1602637.27</v>
      </c>
      <c r="G97" s="11">
        <v>212175300</v>
      </c>
    </row>
    <row r="98" spans="1:7" ht="60" customHeight="1">
      <c r="A98" s="21" t="s">
        <v>33</v>
      </c>
      <c r="B98" s="16" t="s">
        <v>19</v>
      </c>
      <c r="C98" s="3" t="s">
        <v>28</v>
      </c>
      <c r="D98" s="3" t="s">
        <v>21</v>
      </c>
      <c r="E98" s="5" t="s">
        <v>22</v>
      </c>
      <c r="F98" s="13">
        <f t="shared" si="0"/>
        <v>34702187.460000001</v>
      </c>
      <c r="G98" s="11">
        <v>109575195.76000001</v>
      </c>
    </row>
    <row r="99" spans="1:7" ht="60" customHeight="1">
      <c r="A99" s="21" t="s">
        <v>56</v>
      </c>
      <c r="B99" s="16" t="s">
        <v>19</v>
      </c>
      <c r="C99" s="3" t="s">
        <v>20</v>
      </c>
      <c r="D99" s="3" t="s">
        <v>57</v>
      </c>
      <c r="E99" s="5" t="s">
        <v>22</v>
      </c>
      <c r="F99" s="13">
        <f t="shared" si="0"/>
        <v>1322839.21</v>
      </c>
      <c r="G99" s="11">
        <v>164468200.49000001</v>
      </c>
    </row>
    <row r="100" spans="1:7" ht="60" customHeight="1">
      <c r="A100" s="21" t="s">
        <v>56</v>
      </c>
      <c r="B100" s="16" t="s">
        <v>19</v>
      </c>
      <c r="C100" s="3" t="s">
        <v>20</v>
      </c>
      <c r="D100" s="3" t="s">
        <v>21</v>
      </c>
      <c r="E100" s="5" t="s">
        <v>22</v>
      </c>
      <c r="F100" s="13">
        <f t="shared" si="0"/>
        <v>130204.5</v>
      </c>
      <c r="G100" s="11">
        <v>1333452.6400000001</v>
      </c>
    </row>
    <row r="101" spans="1:7" ht="60" customHeight="1">
      <c r="A101" s="21" t="s">
        <v>68</v>
      </c>
      <c r="B101" s="16" t="s">
        <v>19</v>
      </c>
      <c r="C101" s="3" t="s">
        <v>20</v>
      </c>
      <c r="D101" s="3" t="s">
        <v>57</v>
      </c>
      <c r="E101" s="5" t="s">
        <v>22</v>
      </c>
      <c r="F101" s="13">
        <f t="shared" si="0"/>
        <v>192606.1</v>
      </c>
      <c r="G101" s="11">
        <v>1084261.3999999999</v>
      </c>
    </row>
    <row r="102" spans="1:7" ht="60" customHeight="1">
      <c r="A102" s="21" t="s">
        <v>34</v>
      </c>
      <c r="B102" s="16" t="s">
        <v>19</v>
      </c>
      <c r="C102" s="3" t="s">
        <v>20</v>
      </c>
      <c r="D102" s="3" t="s">
        <v>21</v>
      </c>
      <c r="E102" s="5" t="s">
        <v>22</v>
      </c>
      <c r="F102" s="13">
        <f t="shared" si="0"/>
        <v>9280501.4499999993</v>
      </c>
      <c r="G102" s="11">
        <v>20240395.479999997</v>
      </c>
    </row>
    <row r="103" spans="1:7" ht="60" customHeight="1">
      <c r="A103" s="21" t="s">
        <v>34</v>
      </c>
      <c r="B103" s="16" t="s">
        <v>19</v>
      </c>
      <c r="C103" s="3" t="s">
        <v>20</v>
      </c>
      <c r="D103" s="3" t="s">
        <v>24</v>
      </c>
      <c r="E103" s="5" t="s">
        <v>22</v>
      </c>
      <c r="F103" s="13">
        <f t="shared" si="0"/>
        <v>1770662.41</v>
      </c>
      <c r="G103" s="11">
        <v>2307611.91</v>
      </c>
    </row>
    <row r="104" spans="1:7" ht="60" customHeight="1">
      <c r="A104" s="21" t="s">
        <v>34</v>
      </c>
      <c r="B104" s="16" t="s">
        <v>19</v>
      </c>
      <c r="C104" s="3" t="s">
        <v>20</v>
      </c>
      <c r="D104" s="3" t="s">
        <v>25</v>
      </c>
      <c r="E104" s="5" t="s">
        <v>22</v>
      </c>
      <c r="F104" s="13">
        <f t="shared" si="0"/>
        <v>2968177.14</v>
      </c>
      <c r="G104" s="11">
        <v>29119920.140000004</v>
      </c>
    </row>
    <row r="105" spans="1:7" ht="60" customHeight="1">
      <c r="A105" s="21" t="s">
        <v>34</v>
      </c>
      <c r="B105" s="16" t="s">
        <v>19</v>
      </c>
      <c r="C105" s="3" t="s">
        <v>30</v>
      </c>
      <c r="D105" s="3" t="s">
        <v>25</v>
      </c>
      <c r="E105" s="5" t="s">
        <v>22</v>
      </c>
      <c r="F105" s="13">
        <f t="shared" si="0"/>
        <v>366806.75</v>
      </c>
      <c r="G105" s="11">
        <v>98190590.599999994</v>
      </c>
    </row>
    <row r="106" spans="1:7" ht="60" customHeight="1">
      <c r="A106" s="21" t="s">
        <v>34</v>
      </c>
      <c r="B106" s="16" t="s">
        <v>19</v>
      </c>
      <c r="C106" s="3" t="s">
        <v>28</v>
      </c>
      <c r="D106" s="3" t="s">
        <v>21</v>
      </c>
      <c r="E106" s="5" t="s">
        <v>22</v>
      </c>
      <c r="F106" s="13">
        <f t="shared" ref="F106:F136" si="1">ROUND(G43/$G$4,2)</f>
        <v>6192308.5899999999</v>
      </c>
      <c r="G106" s="11">
        <v>169660</v>
      </c>
    </row>
    <row r="107" spans="1:7" ht="60" customHeight="1">
      <c r="A107" s="21" t="s">
        <v>35</v>
      </c>
      <c r="B107" s="16" t="s">
        <v>19</v>
      </c>
      <c r="C107" s="3" t="s">
        <v>20</v>
      </c>
      <c r="D107" s="3" t="s">
        <v>21</v>
      </c>
      <c r="E107" s="5" t="s">
        <v>22</v>
      </c>
      <c r="F107" s="13">
        <f t="shared" si="1"/>
        <v>8606602.1300000008</v>
      </c>
      <c r="G107" s="11">
        <v>403830.9</v>
      </c>
    </row>
    <row r="108" spans="1:7" ht="60" customHeight="1">
      <c r="A108" s="21" t="s">
        <v>35</v>
      </c>
      <c r="B108" s="16" t="s">
        <v>19</v>
      </c>
      <c r="C108" s="3" t="s">
        <v>20</v>
      </c>
      <c r="D108" s="3" t="s">
        <v>25</v>
      </c>
      <c r="E108" s="5" t="s">
        <v>22</v>
      </c>
      <c r="F108" s="13">
        <f t="shared" si="1"/>
        <v>599954.47</v>
      </c>
      <c r="G108" s="11">
        <v>692824.41</v>
      </c>
    </row>
    <row r="109" spans="1:7" ht="60" customHeight="1">
      <c r="A109" s="21" t="s">
        <v>35</v>
      </c>
      <c r="B109" s="16" t="s">
        <v>19</v>
      </c>
      <c r="C109" s="3" t="s">
        <v>20</v>
      </c>
      <c r="D109" s="3" t="s">
        <v>58</v>
      </c>
      <c r="E109" s="5" t="s">
        <v>22</v>
      </c>
      <c r="F109" s="13">
        <f t="shared" si="1"/>
        <v>421936.87</v>
      </c>
      <c r="G109" s="11">
        <v>6797069.8600000003</v>
      </c>
    </row>
    <row r="110" spans="1:7" ht="60" customHeight="1">
      <c r="A110" s="21" t="s">
        <v>35</v>
      </c>
      <c r="B110" s="16" t="s">
        <v>19</v>
      </c>
      <c r="C110" s="3" t="s">
        <v>20</v>
      </c>
      <c r="D110" s="3" t="s">
        <v>26</v>
      </c>
      <c r="E110" s="5" t="s">
        <v>22</v>
      </c>
      <c r="F110" s="13">
        <f t="shared" si="1"/>
        <v>6066329.6600000001</v>
      </c>
      <c r="G110" s="11">
        <v>12686581.339999998</v>
      </c>
    </row>
    <row r="111" spans="1:7" ht="60" customHeight="1">
      <c r="A111" s="21" t="s">
        <v>35</v>
      </c>
      <c r="B111" s="16" t="s">
        <v>19</v>
      </c>
      <c r="C111" s="3" t="s">
        <v>30</v>
      </c>
      <c r="D111" s="3" t="s">
        <v>21</v>
      </c>
      <c r="E111" s="5" t="s">
        <v>22</v>
      </c>
      <c r="F111" s="13">
        <f t="shared" si="1"/>
        <v>67545.11</v>
      </c>
      <c r="G111" s="11">
        <v>7236823.04</v>
      </c>
    </row>
    <row r="112" spans="1:7" ht="60" customHeight="1">
      <c r="A112" s="21" t="s">
        <v>35</v>
      </c>
      <c r="B112" s="16" t="s">
        <v>19</v>
      </c>
      <c r="C112" s="3" t="s">
        <v>28</v>
      </c>
      <c r="D112" s="3" t="s">
        <v>21</v>
      </c>
      <c r="E112" s="5" t="s">
        <v>22</v>
      </c>
      <c r="F112" s="13">
        <f t="shared" si="1"/>
        <v>1237390.3600000001</v>
      </c>
      <c r="G112" s="11">
        <v>8793515.7300000004</v>
      </c>
    </row>
    <row r="113" spans="1:7" ht="60" customHeight="1">
      <c r="A113" s="21" t="s">
        <v>36</v>
      </c>
      <c r="B113" s="16" t="s">
        <v>19</v>
      </c>
      <c r="C113" s="3" t="s">
        <v>30</v>
      </c>
      <c r="D113" s="3" t="s">
        <v>21</v>
      </c>
      <c r="E113" s="5" t="s">
        <v>22</v>
      </c>
      <c r="F113" s="13">
        <f t="shared" si="1"/>
        <v>502072</v>
      </c>
      <c r="G113" s="11">
        <v>1224245.21</v>
      </c>
    </row>
    <row r="114" spans="1:7" ht="60" customHeight="1">
      <c r="A114" s="21" t="s">
        <v>37</v>
      </c>
      <c r="B114" s="16" t="s">
        <v>19</v>
      </c>
      <c r="C114" s="3" t="s">
        <v>20</v>
      </c>
      <c r="D114" s="3" t="s">
        <v>21</v>
      </c>
      <c r="E114" s="5" t="s">
        <v>22</v>
      </c>
      <c r="F114" s="13">
        <f t="shared" si="1"/>
        <v>7862040.6399999997</v>
      </c>
      <c r="G114" s="11">
        <v>11751700.68</v>
      </c>
    </row>
    <row r="115" spans="1:7" ht="60" customHeight="1">
      <c r="A115" s="21" t="s">
        <v>37</v>
      </c>
      <c r="B115" s="16" t="s">
        <v>19</v>
      </c>
      <c r="C115" s="3" t="s">
        <v>30</v>
      </c>
      <c r="D115" s="3" t="s">
        <v>21</v>
      </c>
      <c r="E115" s="5" t="s">
        <v>22</v>
      </c>
      <c r="F115" s="13">
        <f t="shared" si="1"/>
        <v>2361635.16</v>
      </c>
      <c r="G115" s="11">
        <v>351739.14</v>
      </c>
    </row>
    <row r="116" spans="1:7" ht="60" customHeight="1">
      <c r="A116" s="21" t="s">
        <v>37</v>
      </c>
      <c r="B116" s="16" t="s">
        <v>19</v>
      </c>
      <c r="C116" s="3" t="s">
        <v>28</v>
      </c>
      <c r="D116" s="3" t="s">
        <v>21</v>
      </c>
      <c r="E116" s="5" t="s">
        <v>22</v>
      </c>
      <c r="F116" s="13">
        <f t="shared" si="1"/>
        <v>66232659.560000002</v>
      </c>
      <c r="G116" s="11">
        <v>46522388.380000003</v>
      </c>
    </row>
    <row r="117" spans="1:7" ht="60" customHeight="1">
      <c r="A117" s="21" t="s">
        <v>37</v>
      </c>
      <c r="B117" s="16" t="s">
        <v>19</v>
      </c>
      <c r="C117" s="3" t="s">
        <v>28</v>
      </c>
      <c r="D117" s="3" t="s">
        <v>26</v>
      </c>
      <c r="E117" s="5" t="s">
        <v>22</v>
      </c>
      <c r="F117" s="13">
        <f t="shared" si="1"/>
        <v>364516.94</v>
      </c>
      <c r="G117" s="11">
        <v>52828250.030000001</v>
      </c>
    </row>
    <row r="118" spans="1:7" ht="60" customHeight="1">
      <c r="A118" s="21" t="s">
        <v>59</v>
      </c>
      <c r="B118" s="16" t="s">
        <v>19</v>
      </c>
      <c r="C118" s="3" t="s">
        <v>20</v>
      </c>
      <c r="D118" s="3" t="s">
        <v>60</v>
      </c>
      <c r="E118" s="5" t="s">
        <v>22</v>
      </c>
      <c r="F118" s="13">
        <f t="shared" si="1"/>
        <v>854318.53</v>
      </c>
      <c r="G118" s="11">
        <v>4317946.63</v>
      </c>
    </row>
    <row r="119" spans="1:7" ht="60" customHeight="1">
      <c r="A119" s="21" t="s">
        <v>59</v>
      </c>
      <c r="B119" s="16" t="s">
        <v>19</v>
      </c>
      <c r="C119" s="3" t="s">
        <v>20</v>
      </c>
      <c r="D119" s="3" t="s">
        <v>21</v>
      </c>
      <c r="E119" s="5" t="s">
        <v>22</v>
      </c>
      <c r="F119" s="13">
        <f t="shared" si="1"/>
        <v>2994763.66</v>
      </c>
      <c r="G119" s="11">
        <v>4265405.54</v>
      </c>
    </row>
    <row r="120" spans="1:7" ht="60" customHeight="1">
      <c r="A120" s="21" t="s">
        <v>38</v>
      </c>
      <c r="B120" s="16" t="s">
        <v>19</v>
      </c>
      <c r="C120" s="3" t="s">
        <v>20</v>
      </c>
      <c r="D120" s="3" t="s">
        <v>21</v>
      </c>
      <c r="E120" s="5" t="s">
        <v>22</v>
      </c>
      <c r="F120" s="13">
        <f t="shared" si="1"/>
        <v>4621929.41</v>
      </c>
      <c r="G120" s="11">
        <v>17615471.900000002</v>
      </c>
    </row>
    <row r="121" spans="1:7" ht="60" customHeight="1">
      <c r="A121" s="21" t="s">
        <v>38</v>
      </c>
      <c r="B121" s="16" t="s">
        <v>19</v>
      </c>
      <c r="C121" s="3" t="s">
        <v>28</v>
      </c>
      <c r="D121" s="3" t="s">
        <v>21</v>
      </c>
      <c r="E121" s="5" t="s">
        <v>22</v>
      </c>
      <c r="F121" s="13">
        <f t="shared" si="1"/>
        <v>372522.72</v>
      </c>
      <c r="G121" s="11">
        <v>1176168.17</v>
      </c>
    </row>
    <row r="122" spans="1:7" ht="60" customHeight="1">
      <c r="A122" s="21" t="s">
        <v>39</v>
      </c>
      <c r="B122" s="16" t="s">
        <v>19</v>
      </c>
      <c r="C122" s="3" t="s">
        <v>20</v>
      </c>
      <c r="D122" s="3" t="s">
        <v>21</v>
      </c>
      <c r="E122" s="5" t="s">
        <v>22</v>
      </c>
      <c r="F122" s="13">
        <f t="shared" si="1"/>
        <v>2923966.28</v>
      </c>
      <c r="G122" s="11">
        <v>70863993.510000005</v>
      </c>
    </row>
    <row r="123" spans="1:7" ht="60" customHeight="1">
      <c r="A123" s="21" t="s">
        <v>39</v>
      </c>
      <c r="B123" s="16" t="s">
        <v>19</v>
      </c>
      <c r="C123" s="3" t="s">
        <v>20</v>
      </c>
      <c r="D123" s="3" t="s">
        <v>26</v>
      </c>
      <c r="E123" s="5" t="s">
        <v>22</v>
      </c>
      <c r="F123" s="13">
        <f t="shared" si="1"/>
        <v>112570.08</v>
      </c>
      <c r="G123" s="11">
        <v>7401087</v>
      </c>
    </row>
    <row r="124" spans="1:7" ht="60" customHeight="1">
      <c r="A124" s="21" t="s">
        <v>39</v>
      </c>
      <c r="B124" s="16" t="s">
        <v>19</v>
      </c>
      <c r="C124" s="3" t="s">
        <v>28</v>
      </c>
      <c r="D124" s="3" t="s">
        <v>21</v>
      </c>
      <c r="E124" s="5" t="s">
        <v>22</v>
      </c>
      <c r="F124" s="13">
        <f t="shared" si="1"/>
        <v>62113.37</v>
      </c>
      <c r="G124" s="11">
        <f>SUM(G8:G123)</f>
        <v>4806162598.2999992</v>
      </c>
    </row>
    <row r="125" spans="1:7" ht="60" customHeight="1">
      <c r="A125" s="21" t="s">
        <v>39</v>
      </c>
      <c r="B125" s="16" t="s">
        <v>19</v>
      </c>
      <c r="C125" s="3" t="s">
        <v>28</v>
      </c>
      <c r="D125" s="3" t="s">
        <v>26</v>
      </c>
      <c r="E125" s="5" t="s">
        <v>22</v>
      </c>
      <c r="F125" s="13">
        <f t="shared" si="1"/>
        <v>1559715.07</v>
      </c>
      <c r="G125" s="2"/>
    </row>
    <row r="126" spans="1:7" ht="60" customHeight="1">
      <c r="A126" s="21" t="s">
        <v>61</v>
      </c>
      <c r="B126" s="16" t="s">
        <v>19</v>
      </c>
      <c r="C126" s="3" t="s">
        <v>20</v>
      </c>
      <c r="D126" s="3" t="s">
        <v>51</v>
      </c>
      <c r="E126" s="5" t="s">
        <v>22</v>
      </c>
      <c r="F126" s="13">
        <f t="shared" si="1"/>
        <v>7730010.7800000003</v>
      </c>
      <c r="G126" s="2"/>
    </row>
    <row r="127" spans="1:7" ht="60" customHeight="1">
      <c r="A127" s="21" t="s">
        <v>61</v>
      </c>
      <c r="B127" s="16" t="s">
        <v>19</v>
      </c>
      <c r="C127" s="3" t="s">
        <v>20</v>
      </c>
      <c r="D127" s="3" t="s">
        <v>62</v>
      </c>
      <c r="E127" s="5" t="s">
        <v>22</v>
      </c>
      <c r="F127" s="13">
        <f t="shared" si="1"/>
        <v>18982194</v>
      </c>
      <c r="G127" s="2"/>
    </row>
    <row r="128" spans="1:7" ht="60" customHeight="1">
      <c r="A128" s="21" t="s">
        <v>61</v>
      </c>
      <c r="B128" s="16" t="s">
        <v>19</v>
      </c>
      <c r="C128" s="3" t="s">
        <v>20</v>
      </c>
      <c r="D128" s="3" t="s">
        <v>21</v>
      </c>
      <c r="E128" s="5" t="s">
        <v>22</v>
      </c>
      <c r="F128" s="13">
        <f t="shared" si="1"/>
        <v>23839509.920000002</v>
      </c>
      <c r="G128" s="2"/>
    </row>
    <row r="129" spans="1:7" ht="60" customHeight="1">
      <c r="A129" s="21" t="s">
        <v>61</v>
      </c>
      <c r="B129" s="16" t="s">
        <v>19</v>
      </c>
      <c r="C129" s="3" t="s">
        <v>28</v>
      </c>
      <c r="D129" s="3" t="s">
        <v>21</v>
      </c>
      <c r="E129" s="5" t="s">
        <v>22</v>
      </c>
      <c r="F129" s="13">
        <f t="shared" si="1"/>
        <v>3296859.08</v>
      </c>
      <c r="G129" s="2"/>
    </row>
    <row r="130" spans="1:7" ht="60" customHeight="1">
      <c r="A130" s="21" t="s">
        <v>40</v>
      </c>
      <c r="B130" s="16" t="s">
        <v>19</v>
      </c>
      <c r="C130" s="3" t="s">
        <v>20</v>
      </c>
      <c r="D130" s="3" t="s">
        <v>21</v>
      </c>
      <c r="E130" s="5" t="s">
        <v>22</v>
      </c>
      <c r="F130" s="13">
        <f t="shared" si="1"/>
        <v>2146268.0299999998</v>
      </c>
      <c r="G130" s="2"/>
    </row>
    <row r="131" spans="1:7" ht="60" customHeight="1">
      <c r="A131" s="21" t="s">
        <v>40</v>
      </c>
      <c r="B131" s="16" t="s">
        <v>19</v>
      </c>
      <c r="C131" s="3" t="s">
        <v>30</v>
      </c>
      <c r="D131" s="3" t="s">
        <v>21</v>
      </c>
      <c r="E131" s="5" t="s">
        <v>22</v>
      </c>
      <c r="F131" s="13">
        <f t="shared" si="1"/>
        <v>247626.57</v>
      </c>
      <c r="G131" s="2"/>
    </row>
    <row r="132" spans="1:7" ht="60" customHeight="1">
      <c r="A132" s="21" t="s">
        <v>41</v>
      </c>
      <c r="B132" s="16" t="s">
        <v>19</v>
      </c>
      <c r="C132" s="3" t="s">
        <v>20</v>
      </c>
      <c r="D132" s="3" t="s">
        <v>21</v>
      </c>
      <c r="E132" s="5" t="s">
        <v>22</v>
      </c>
      <c r="F132" s="13">
        <f t="shared" si="1"/>
        <v>33453436.719999999</v>
      </c>
      <c r="G132" s="2"/>
    </row>
    <row r="133" spans="1:7" ht="60" customHeight="1">
      <c r="A133" s="21" t="s">
        <v>41</v>
      </c>
      <c r="B133" s="16" t="s">
        <v>19</v>
      </c>
      <c r="C133" s="3" t="s">
        <v>20</v>
      </c>
      <c r="D133" s="3" t="s">
        <v>27</v>
      </c>
      <c r="E133" s="5" t="s">
        <v>22</v>
      </c>
      <c r="F133" s="13">
        <f t="shared" si="1"/>
        <v>575160.11</v>
      </c>
      <c r="G133" s="2"/>
    </row>
    <row r="134" spans="1:7" ht="60" customHeight="1">
      <c r="A134" s="21" t="s">
        <v>41</v>
      </c>
      <c r="B134" s="16" t="s">
        <v>19</v>
      </c>
      <c r="C134" s="3" t="s">
        <v>30</v>
      </c>
      <c r="D134" s="3" t="s">
        <v>21</v>
      </c>
      <c r="E134" s="5" t="s">
        <v>22</v>
      </c>
      <c r="F134" s="13">
        <f t="shared" si="1"/>
        <v>3441850.89</v>
      </c>
      <c r="G134" s="2"/>
    </row>
    <row r="135" spans="1:7" ht="60" customHeight="1">
      <c r="A135" s="21" t="s">
        <v>41</v>
      </c>
      <c r="B135" s="16" t="s">
        <v>19</v>
      </c>
      <c r="C135" s="3" t="s">
        <v>28</v>
      </c>
      <c r="D135" s="3" t="s">
        <v>64</v>
      </c>
      <c r="E135" s="5" t="s">
        <v>22</v>
      </c>
      <c r="F135" s="13">
        <f t="shared" si="1"/>
        <v>325847.51</v>
      </c>
      <c r="G135" s="2"/>
    </row>
    <row r="136" spans="1:7" ht="60" customHeight="1">
      <c r="A136" s="21" t="s">
        <v>41</v>
      </c>
      <c r="B136" s="16" t="s">
        <v>19</v>
      </c>
      <c r="C136" s="3" t="s">
        <v>28</v>
      </c>
      <c r="D136" s="3" t="s">
        <v>21</v>
      </c>
      <c r="E136" s="5" t="s">
        <v>22</v>
      </c>
      <c r="F136" s="13">
        <f t="shared" si="1"/>
        <v>8355035.2599999998</v>
      </c>
      <c r="G136" s="2"/>
    </row>
    <row r="137" spans="1:7" ht="60" customHeight="1">
      <c r="A137" s="21" t="s">
        <v>41</v>
      </c>
      <c r="B137" s="16" t="s">
        <v>19</v>
      </c>
      <c r="C137" s="3" t="s">
        <v>28</v>
      </c>
      <c r="D137" s="3" t="s">
        <v>27</v>
      </c>
      <c r="E137" s="5" t="s">
        <v>22</v>
      </c>
      <c r="F137" s="13">
        <f t="shared" ref="F137:F186" si="2">ROUND(G74/$G$4,2)</f>
        <v>897846.52</v>
      </c>
      <c r="G137" s="2"/>
    </row>
    <row r="138" spans="1:7" ht="60" customHeight="1">
      <c r="A138" s="21" t="s">
        <v>42</v>
      </c>
      <c r="B138" s="16" t="s">
        <v>19</v>
      </c>
      <c r="C138" s="3" t="s">
        <v>20</v>
      </c>
      <c r="D138" s="3" t="s">
        <v>21</v>
      </c>
      <c r="E138" s="5" t="s">
        <v>22</v>
      </c>
      <c r="F138" s="13">
        <f t="shared" si="2"/>
        <v>8255418.6100000003</v>
      </c>
      <c r="G138" s="2"/>
    </row>
    <row r="139" spans="1:7" ht="60" customHeight="1">
      <c r="A139" s="21" t="s">
        <v>42</v>
      </c>
      <c r="B139" s="16" t="s">
        <v>19</v>
      </c>
      <c r="C139" s="3" t="s">
        <v>20</v>
      </c>
      <c r="D139" s="3" t="s">
        <v>27</v>
      </c>
      <c r="E139" s="5" t="s">
        <v>22</v>
      </c>
      <c r="F139" s="13">
        <f t="shared" si="2"/>
        <v>12589484.890000001</v>
      </c>
      <c r="G139" s="2"/>
    </row>
    <row r="140" spans="1:7" ht="60" customHeight="1">
      <c r="A140" s="21" t="s">
        <v>42</v>
      </c>
      <c r="B140" s="16" t="s">
        <v>19</v>
      </c>
      <c r="C140" s="3" t="s">
        <v>30</v>
      </c>
      <c r="D140" s="3" t="s">
        <v>21</v>
      </c>
      <c r="E140" s="5" t="s">
        <v>22</v>
      </c>
      <c r="F140" s="13">
        <f t="shared" si="2"/>
        <v>842196.3</v>
      </c>
      <c r="G140" s="2"/>
    </row>
    <row r="141" spans="1:7" ht="60" customHeight="1">
      <c r="A141" s="21" t="s">
        <v>42</v>
      </c>
      <c r="B141" s="16" t="s">
        <v>19</v>
      </c>
      <c r="C141" s="3" t="s">
        <v>30</v>
      </c>
      <c r="D141" s="3" t="s">
        <v>27</v>
      </c>
      <c r="E141" s="5" t="s">
        <v>22</v>
      </c>
      <c r="F141" s="13">
        <f t="shared" si="2"/>
        <v>158567.9</v>
      </c>
      <c r="G141" s="2"/>
    </row>
    <row r="142" spans="1:7" ht="60" customHeight="1">
      <c r="A142" s="21" t="s">
        <v>42</v>
      </c>
      <c r="B142" s="16" t="s">
        <v>19</v>
      </c>
      <c r="C142" s="3" t="s">
        <v>28</v>
      </c>
      <c r="D142" s="3" t="s">
        <v>21</v>
      </c>
      <c r="E142" s="5" t="s">
        <v>22</v>
      </c>
      <c r="F142" s="13">
        <f t="shared" si="2"/>
        <v>3102902.93</v>
      </c>
      <c r="G142" s="2"/>
    </row>
    <row r="143" spans="1:7" ht="60" customHeight="1">
      <c r="A143" s="21" t="s">
        <v>42</v>
      </c>
      <c r="B143" s="16" t="s">
        <v>19</v>
      </c>
      <c r="C143" s="3" t="s">
        <v>28</v>
      </c>
      <c r="D143" s="3" t="s">
        <v>27</v>
      </c>
      <c r="E143" s="5" t="s">
        <v>22</v>
      </c>
      <c r="F143" s="13">
        <f t="shared" si="2"/>
        <v>2910012.13</v>
      </c>
      <c r="G143" s="2"/>
    </row>
    <row r="144" spans="1:7" ht="60" customHeight="1">
      <c r="A144" s="21" t="s">
        <v>43</v>
      </c>
      <c r="B144" s="16" t="s">
        <v>19</v>
      </c>
      <c r="C144" s="3" t="s">
        <v>20</v>
      </c>
      <c r="D144" s="3" t="s">
        <v>21</v>
      </c>
      <c r="E144" s="5" t="s">
        <v>22</v>
      </c>
      <c r="F144" s="13">
        <f t="shared" si="2"/>
        <v>6005398.0700000003</v>
      </c>
      <c r="G144" s="2"/>
    </row>
    <row r="145" spans="1:7" ht="60" customHeight="1">
      <c r="A145" s="21" t="s">
        <v>43</v>
      </c>
      <c r="B145" s="16" t="s">
        <v>19</v>
      </c>
      <c r="C145" s="3" t="s">
        <v>20</v>
      </c>
      <c r="D145" s="3" t="s">
        <v>27</v>
      </c>
      <c r="E145" s="5" t="s">
        <v>22</v>
      </c>
      <c r="F145" s="13">
        <f t="shared" si="2"/>
        <v>1919116.64</v>
      </c>
      <c r="G145" s="2"/>
    </row>
    <row r="146" spans="1:7" ht="60" customHeight="1">
      <c r="A146" s="21" t="s">
        <v>43</v>
      </c>
      <c r="B146" s="16" t="s">
        <v>19</v>
      </c>
      <c r="C146" s="3" t="s">
        <v>30</v>
      </c>
      <c r="D146" s="3" t="s">
        <v>21</v>
      </c>
      <c r="E146" s="5" t="s">
        <v>22</v>
      </c>
      <c r="F146" s="13">
        <f t="shared" si="2"/>
        <v>115020.86</v>
      </c>
      <c r="G146" s="2"/>
    </row>
    <row r="147" spans="1:7" ht="60" customHeight="1">
      <c r="A147" s="21" t="s">
        <v>43</v>
      </c>
      <c r="B147" s="16" t="s">
        <v>19</v>
      </c>
      <c r="C147" s="3" t="s">
        <v>28</v>
      </c>
      <c r="D147" s="3" t="s">
        <v>21</v>
      </c>
      <c r="E147" s="5" t="s">
        <v>22</v>
      </c>
      <c r="F147" s="13">
        <f t="shared" si="2"/>
        <v>1535570.49</v>
      </c>
      <c r="G147" s="2"/>
    </row>
    <row r="148" spans="1:7" ht="60" customHeight="1">
      <c r="A148" s="21" t="s">
        <v>44</v>
      </c>
      <c r="B148" s="16" t="s">
        <v>19</v>
      </c>
      <c r="C148" s="3" t="s">
        <v>20</v>
      </c>
      <c r="D148" s="3" t="s">
        <v>21</v>
      </c>
      <c r="E148" s="5" t="s">
        <v>22</v>
      </c>
      <c r="F148" s="13">
        <f t="shared" si="2"/>
        <v>3296114.41</v>
      </c>
      <c r="G148" s="2"/>
    </row>
    <row r="149" spans="1:7" ht="60" customHeight="1">
      <c r="A149" s="21" t="s">
        <v>44</v>
      </c>
      <c r="B149" s="16" t="s">
        <v>19</v>
      </c>
      <c r="C149" s="3" t="s">
        <v>20</v>
      </c>
      <c r="D149" s="3" t="s">
        <v>27</v>
      </c>
      <c r="E149" s="5" t="s">
        <v>22</v>
      </c>
      <c r="F149" s="13">
        <f t="shared" si="2"/>
        <v>1017556.99</v>
      </c>
      <c r="G149" s="2"/>
    </row>
    <row r="150" spans="1:7" ht="60" customHeight="1">
      <c r="A150" s="21" t="s">
        <v>44</v>
      </c>
      <c r="B150" s="16" t="s">
        <v>19</v>
      </c>
      <c r="C150" s="3" t="s">
        <v>30</v>
      </c>
      <c r="D150" s="3" t="s">
        <v>21</v>
      </c>
      <c r="E150" s="5" t="s">
        <v>22</v>
      </c>
      <c r="F150" s="13">
        <f t="shared" si="2"/>
        <v>23650.82</v>
      </c>
      <c r="G150" s="2"/>
    </row>
    <row r="151" spans="1:7" ht="60" customHeight="1">
      <c r="A151" s="21" t="s">
        <v>44</v>
      </c>
      <c r="B151" s="16" t="s">
        <v>19</v>
      </c>
      <c r="C151" s="3" t="s">
        <v>28</v>
      </c>
      <c r="D151" s="3" t="s">
        <v>21</v>
      </c>
      <c r="E151" s="5" t="s">
        <v>22</v>
      </c>
      <c r="F151" s="13">
        <f t="shared" si="2"/>
        <v>776704.2</v>
      </c>
      <c r="G151" s="2"/>
    </row>
    <row r="152" spans="1:7" ht="60" customHeight="1">
      <c r="A152" s="21" t="s">
        <v>44</v>
      </c>
      <c r="B152" s="16" t="s">
        <v>19</v>
      </c>
      <c r="C152" s="3" t="s">
        <v>28</v>
      </c>
      <c r="D152" s="3" t="s">
        <v>27</v>
      </c>
      <c r="E152" s="5" t="s">
        <v>22</v>
      </c>
      <c r="F152" s="13">
        <f t="shared" si="2"/>
        <v>265107.55</v>
      </c>
      <c r="G152" s="2"/>
    </row>
    <row r="153" spans="1:7" ht="60" customHeight="1">
      <c r="A153" s="21" t="s">
        <v>45</v>
      </c>
      <c r="B153" s="16" t="s">
        <v>19</v>
      </c>
      <c r="C153" s="3" t="s">
        <v>20</v>
      </c>
      <c r="D153" s="3" t="s">
        <v>51</v>
      </c>
      <c r="E153" s="5" t="s">
        <v>22</v>
      </c>
      <c r="F153" s="13">
        <f t="shared" si="2"/>
        <v>1782435.73</v>
      </c>
      <c r="G153" s="2"/>
    </row>
    <row r="154" spans="1:7" ht="60" customHeight="1">
      <c r="A154" s="21" t="s">
        <v>45</v>
      </c>
      <c r="B154" s="16" t="s">
        <v>19</v>
      </c>
      <c r="C154" s="3" t="s">
        <v>20</v>
      </c>
      <c r="D154" s="3" t="s">
        <v>21</v>
      </c>
      <c r="E154" s="5" t="s">
        <v>22</v>
      </c>
      <c r="F154" s="13">
        <f t="shared" si="2"/>
        <v>123442597.70999999</v>
      </c>
      <c r="G154" s="2"/>
    </row>
    <row r="155" spans="1:7" ht="60" customHeight="1">
      <c r="A155" s="21" t="s">
        <v>45</v>
      </c>
      <c r="B155" s="16" t="s">
        <v>19</v>
      </c>
      <c r="C155" s="3" t="s">
        <v>20</v>
      </c>
      <c r="D155" s="3" t="s">
        <v>24</v>
      </c>
      <c r="E155" s="5" t="s">
        <v>22</v>
      </c>
      <c r="F155" s="13">
        <f t="shared" si="2"/>
        <v>2338092.81</v>
      </c>
      <c r="G155" s="2"/>
    </row>
    <row r="156" spans="1:7" ht="60" customHeight="1">
      <c r="A156" s="21" t="s">
        <v>45</v>
      </c>
      <c r="B156" s="16" t="s">
        <v>19</v>
      </c>
      <c r="C156" s="3" t="s">
        <v>20</v>
      </c>
      <c r="D156" s="3" t="s">
        <v>27</v>
      </c>
      <c r="E156" s="5" t="s">
        <v>22</v>
      </c>
      <c r="F156" s="13">
        <f t="shared" si="2"/>
        <v>54595178.740000002</v>
      </c>
      <c r="G156" s="2"/>
    </row>
    <row r="157" spans="1:7" ht="60" customHeight="1">
      <c r="A157" s="21" t="s">
        <v>45</v>
      </c>
      <c r="B157" s="16" t="s">
        <v>19</v>
      </c>
      <c r="C157" s="3" t="s">
        <v>30</v>
      </c>
      <c r="D157" s="3" t="s">
        <v>21</v>
      </c>
      <c r="E157" s="5" t="s">
        <v>22</v>
      </c>
      <c r="F157" s="13">
        <f t="shared" si="2"/>
        <v>1755739.89</v>
      </c>
      <c r="G157" s="2"/>
    </row>
    <row r="158" spans="1:7" ht="60" customHeight="1">
      <c r="A158" s="21" t="s">
        <v>45</v>
      </c>
      <c r="B158" s="16" t="s">
        <v>19</v>
      </c>
      <c r="C158" s="3" t="s">
        <v>28</v>
      </c>
      <c r="D158" s="3" t="s">
        <v>21</v>
      </c>
      <c r="E158" s="5" t="s">
        <v>22</v>
      </c>
      <c r="F158" s="13">
        <f t="shared" si="2"/>
        <v>11191527.189999999</v>
      </c>
      <c r="G158" s="2"/>
    </row>
    <row r="159" spans="1:7" ht="60" customHeight="1">
      <c r="A159" s="21" t="s">
        <v>45</v>
      </c>
      <c r="B159" s="16" t="s">
        <v>19</v>
      </c>
      <c r="C159" s="3" t="s">
        <v>28</v>
      </c>
      <c r="D159" s="3" t="s">
        <v>25</v>
      </c>
      <c r="E159" s="5" t="s">
        <v>22</v>
      </c>
      <c r="F159" s="13">
        <f t="shared" si="2"/>
        <v>393526.34</v>
      </c>
      <c r="G159" s="2"/>
    </row>
    <row r="160" spans="1:7" ht="60" customHeight="1">
      <c r="A160" s="21" t="s">
        <v>45</v>
      </c>
      <c r="B160" s="16" t="s">
        <v>63</v>
      </c>
      <c r="C160" s="3" t="s">
        <v>20</v>
      </c>
      <c r="D160" s="3" t="s">
        <v>54</v>
      </c>
      <c r="E160" s="5" t="s">
        <v>22</v>
      </c>
      <c r="F160" s="13">
        <f t="shared" si="2"/>
        <v>46868853.549999997</v>
      </c>
      <c r="G160" s="2"/>
    </row>
    <row r="161" spans="1:7" ht="60" customHeight="1">
      <c r="A161" s="21" t="s">
        <v>46</v>
      </c>
      <c r="B161" s="16" t="s">
        <v>19</v>
      </c>
      <c r="C161" s="3" t="s">
        <v>20</v>
      </c>
      <c r="D161" s="3" t="s">
        <v>21</v>
      </c>
      <c r="E161" s="5" t="s">
        <v>22</v>
      </c>
      <c r="F161" s="13">
        <f t="shared" si="2"/>
        <v>24204814.609999999</v>
      </c>
      <c r="G161" s="2"/>
    </row>
    <row r="162" spans="1:7" ht="60" customHeight="1">
      <c r="A162" s="21" t="s">
        <v>46</v>
      </c>
      <c r="B162" s="16" t="s">
        <v>19</v>
      </c>
      <c r="C162" s="3" t="s">
        <v>20</v>
      </c>
      <c r="D162" s="3" t="s">
        <v>24</v>
      </c>
      <c r="E162" s="5" t="s">
        <v>22</v>
      </c>
      <c r="F162" s="13">
        <f t="shared" si="2"/>
        <v>36330505.960000001</v>
      </c>
      <c r="G162" s="2"/>
    </row>
    <row r="163" spans="1:7" ht="60" customHeight="1">
      <c r="A163" s="21" t="s">
        <v>46</v>
      </c>
      <c r="B163" s="16" t="s">
        <v>19</v>
      </c>
      <c r="C163" s="3" t="s">
        <v>20</v>
      </c>
      <c r="D163" s="3" t="s">
        <v>27</v>
      </c>
      <c r="E163" s="5" t="s">
        <v>22</v>
      </c>
      <c r="F163" s="13">
        <f t="shared" si="2"/>
        <v>294555.48</v>
      </c>
      <c r="G163" s="2"/>
    </row>
    <row r="164" spans="1:7" ht="60" customHeight="1">
      <c r="A164" s="21" t="s">
        <v>46</v>
      </c>
      <c r="B164" s="16" t="s">
        <v>19</v>
      </c>
      <c r="C164" s="3" t="s">
        <v>30</v>
      </c>
      <c r="D164" s="3" t="s">
        <v>21</v>
      </c>
      <c r="E164" s="5" t="s">
        <v>22</v>
      </c>
      <c r="F164" s="13">
        <f t="shared" si="2"/>
        <v>239509.92</v>
      </c>
      <c r="G164" s="2"/>
    </row>
    <row r="165" spans="1:7" ht="60" customHeight="1">
      <c r="A165" s="21" t="s">
        <v>46</v>
      </c>
      <c r="B165" s="16" t="s">
        <v>19</v>
      </c>
      <c r="C165" s="3" t="s">
        <v>28</v>
      </c>
      <c r="D165" s="3" t="s">
        <v>21</v>
      </c>
      <c r="E165" s="5" t="s">
        <v>22</v>
      </c>
      <c r="F165" s="13">
        <f t="shared" si="2"/>
        <v>4471039.43</v>
      </c>
      <c r="G165" s="2"/>
    </row>
    <row r="166" spans="1:7" ht="60" customHeight="1">
      <c r="A166" s="21" t="s">
        <v>46</v>
      </c>
      <c r="B166" s="16" t="s">
        <v>19</v>
      </c>
      <c r="C166" s="3" t="s">
        <v>28</v>
      </c>
      <c r="D166" s="3" t="s">
        <v>27</v>
      </c>
      <c r="E166" s="5" t="s">
        <v>22</v>
      </c>
      <c r="F166" s="13">
        <f t="shared" si="2"/>
        <v>509744.18</v>
      </c>
      <c r="G166" s="2"/>
    </row>
    <row r="167" spans="1:7" ht="60" customHeight="1">
      <c r="A167" s="21" t="s">
        <v>47</v>
      </c>
      <c r="B167" s="16" t="s">
        <v>19</v>
      </c>
      <c r="C167" s="3" t="s">
        <v>20</v>
      </c>
      <c r="D167" s="3" t="s">
        <v>21</v>
      </c>
      <c r="E167" s="5" t="s">
        <v>22</v>
      </c>
      <c r="F167" s="13">
        <f t="shared" si="2"/>
        <v>6432498.3700000001</v>
      </c>
      <c r="G167" s="2"/>
    </row>
    <row r="168" spans="1:7" ht="60" customHeight="1">
      <c r="A168" s="21" t="s">
        <v>47</v>
      </c>
      <c r="B168" s="16" t="s">
        <v>19</v>
      </c>
      <c r="C168" s="3" t="s">
        <v>20</v>
      </c>
      <c r="D168" s="3" t="s">
        <v>25</v>
      </c>
      <c r="E168" s="5" t="s">
        <v>22</v>
      </c>
      <c r="F168" s="13">
        <f t="shared" si="2"/>
        <v>21689991.300000001</v>
      </c>
      <c r="G168" s="2"/>
    </row>
    <row r="169" spans="1:7" ht="60" customHeight="1">
      <c r="A169" s="21" t="s">
        <v>47</v>
      </c>
      <c r="B169" s="16" t="s">
        <v>19</v>
      </c>
      <c r="C169" s="3" t="s">
        <v>20</v>
      </c>
      <c r="D169" s="3" t="s">
        <v>27</v>
      </c>
      <c r="E169" s="5" t="s">
        <v>22</v>
      </c>
      <c r="F169" s="13">
        <f t="shared" si="2"/>
        <v>37477.360000000001</v>
      </c>
      <c r="G169" s="2"/>
    </row>
    <row r="170" spans="1:7" ht="60" customHeight="1">
      <c r="A170" s="21" t="s">
        <v>47</v>
      </c>
      <c r="B170" s="16" t="s">
        <v>19</v>
      </c>
      <c r="C170" s="3" t="s">
        <v>30</v>
      </c>
      <c r="D170" s="3" t="s">
        <v>21</v>
      </c>
      <c r="E170" s="5" t="s">
        <v>22</v>
      </c>
      <c r="F170" s="13">
        <f t="shared" si="2"/>
        <v>89204.97</v>
      </c>
      <c r="G170" s="2"/>
    </row>
    <row r="171" spans="1:7" ht="60" customHeight="1">
      <c r="A171" s="21" t="s">
        <v>47</v>
      </c>
      <c r="B171" s="16" t="s">
        <v>19</v>
      </c>
      <c r="C171" s="3" t="s">
        <v>30</v>
      </c>
      <c r="D171" s="3" t="s">
        <v>25</v>
      </c>
      <c r="E171" s="5" t="s">
        <v>22</v>
      </c>
      <c r="F171" s="13">
        <f t="shared" si="2"/>
        <v>153042.72</v>
      </c>
      <c r="G171" s="2"/>
    </row>
    <row r="172" spans="1:7" ht="60" customHeight="1">
      <c r="A172" s="21" t="s">
        <v>47</v>
      </c>
      <c r="B172" s="16" t="s">
        <v>19</v>
      </c>
      <c r="C172" s="3" t="s">
        <v>28</v>
      </c>
      <c r="D172" s="3" t="s">
        <v>21</v>
      </c>
      <c r="E172" s="5" t="s">
        <v>22</v>
      </c>
      <c r="F172" s="13">
        <f t="shared" si="2"/>
        <v>1501451.26</v>
      </c>
      <c r="G172" s="2"/>
    </row>
    <row r="173" spans="1:7" ht="60" customHeight="1">
      <c r="A173" s="21" t="s">
        <v>47</v>
      </c>
      <c r="B173" s="16" t="s">
        <v>19</v>
      </c>
      <c r="C173" s="3" t="s">
        <v>28</v>
      </c>
      <c r="D173" s="3" t="s">
        <v>25</v>
      </c>
      <c r="E173" s="5" t="s">
        <v>22</v>
      </c>
      <c r="F173" s="13">
        <f t="shared" si="2"/>
        <v>2802425.74</v>
      </c>
      <c r="G173" s="2"/>
    </row>
    <row r="174" spans="1:7" ht="60" customHeight="1">
      <c r="A174" s="21" t="s">
        <v>69</v>
      </c>
      <c r="B174" s="16" t="s">
        <v>19</v>
      </c>
      <c r="C174" s="3" t="s">
        <v>20</v>
      </c>
      <c r="D174" s="3" t="s">
        <v>51</v>
      </c>
      <c r="E174" s="5" t="s">
        <v>22</v>
      </c>
      <c r="F174" s="13">
        <f t="shared" si="2"/>
        <v>1598591.35</v>
      </c>
      <c r="G174" s="2"/>
    </row>
    <row r="175" spans="1:7" ht="60" customHeight="1">
      <c r="A175" s="21" t="s">
        <v>69</v>
      </c>
      <c r="B175" s="16" t="s">
        <v>19</v>
      </c>
      <c r="C175" s="3" t="s">
        <v>20</v>
      </c>
      <c r="D175" s="3" t="s">
        <v>49</v>
      </c>
      <c r="E175" s="5" t="s">
        <v>22</v>
      </c>
      <c r="F175" s="13">
        <f t="shared" si="2"/>
        <v>1942459.85</v>
      </c>
      <c r="G175" s="2"/>
    </row>
    <row r="176" spans="1:7" ht="60" customHeight="1">
      <c r="A176" s="21" t="s">
        <v>69</v>
      </c>
      <c r="B176" s="16" t="s">
        <v>19</v>
      </c>
      <c r="C176" s="3" t="s">
        <v>20</v>
      </c>
      <c r="D176" s="3" t="s">
        <v>21</v>
      </c>
      <c r="E176" s="5" t="s">
        <v>22</v>
      </c>
      <c r="F176" s="13">
        <f t="shared" si="2"/>
        <v>270431.90000000002</v>
      </c>
      <c r="G176" s="2"/>
    </row>
    <row r="177" spans="1:7" ht="60" customHeight="1">
      <c r="A177" s="21" t="s">
        <v>69</v>
      </c>
      <c r="B177" s="16" t="s">
        <v>19</v>
      </c>
      <c r="C177" s="3" t="s">
        <v>20</v>
      </c>
      <c r="D177" s="3" t="s">
        <v>27</v>
      </c>
      <c r="E177" s="5" t="s">
        <v>22</v>
      </c>
      <c r="F177" s="13">
        <f t="shared" si="2"/>
        <v>2595913.56</v>
      </c>
      <c r="G177" s="2"/>
    </row>
    <row r="178" spans="1:7" ht="60" customHeight="1">
      <c r="A178" s="21" t="s">
        <v>48</v>
      </c>
      <c r="B178" s="16" t="s">
        <v>19</v>
      </c>
      <c r="C178" s="3" t="s">
        <v>20</v>
      </c>
      <c r="D178" s="3" t="s">
        <v>49</v>
      </c>
      <c r="E178" s="5" t="s">
        <v>22</v>
      </c>
      <c r="F178" s="13">
        <f t="shared" si="2"/>
        <v>77698.06</v>
      </c>
      <c r="G178" s="2"/>
    </row>
    <row r="179" spans="1:7" ht="60" customHeight="1">
      <c r="A179" s="21" t="s">
        <v>48</v>
      </c>
      <c r="B179" s="16" t="s">
        <v>19</v>
      </c>
      <c r="C179" s="3" t="s">
        <v>20</v>
      </c>
      <c r="D179" s="3" t="s">
        <v>21</v>
      </c>
      <c r="E179" s="5" t="s">
        <v>22</v>
      </c>
      <c r="F179" s="13">
        <f t="shared" si="2"/>
        <v>10276648.640000001</v>
      </c>
      <c r="G179" s="2"/>
    </row>
    <row r="180" spans="1:7" ht="60" customHeight="1">
      <c r="A180" s="21" t="s">
        <v>48</v>
      </c>
      <c r="B180" s="16" t="s">
        <v>19</v>
      </c>
      <c r="C180" s="3" t="s">
        <v>20</v>
      </c>
      <c r="D180" s="3" t="s">
        <v>24</v>
      </c>
      <c r="E180" s="5" t="s">
        <v>22</v>
      </c>
      <c r="F180" s="13">
        <f t="shared" si="2"/>
        <v>11669593.560000001</v>
      </c>
      <c r="G180" s="2"/>
    </row>
    <row r="181" spans="1:7" ht="60" customHeight="1">
      <c r="A181" s="21" t="s">
        <v>48</v>
      </c>
      <c r="B181" s="16" t="s">
        <v>19</v>
      </c>
      <c r="C181" s="3" t="s">
        <v>20</v>
      </c>
      <c r="D181" s="3" t="s">
        <v>27</v>
      </c>
      <c r="E181" s="5" t="s">
        <v>22</v>
      </c>
      <c r="F181" s="13">
        <f t="shared" si="2"/>
        <v>953820.77</v>
      </c>
      <c r="G181" s="2"/>
    </row>
    <row r="182" spans="1:7" ht="60" customHeight="1">
      <c r="A182" s="21" t="s">
        <v>48</v>
      </c>
      <c r="B182" s="16" t="s">
        <v>19</v>
      </c>
      <c r="C182" s="3" t="s">
        <v>30</v>
      </c>
      <c r="D182" s="3" t="s">
        <v>21</v>
      </c>
      <c r="E182" s="5" t="s">
        <v>22</v>
      </c>
      <c r="F182" s="13">
        <f t="shared" si="2"/>
        <v>942214.61</v>
      </c>
      <c r="G182" s="2"/>
    </row>
    <row r="183" spans="1:7" ht="60" customHeight="1">
      <c r="A183" s="21" t="s">
        <v>48</v>
      </c>
      <c r="B183" s="16" t="s">
        <v>19</v>
      </c>
      <c r="C183" s="3" t="s">
        <v>28</v>
      </c>
      <c r="D183" s="3" t="s">
        <v>21</v>
      </c>
      <c r="E183" s="5" t="s">
        <v>22</v>
      </c>
      <c r="F183" s="13">
        <f t="shared" si="2"/>
        <v>3891202.1</v>
      </c>
      <c r="G183" s="2"/>
    </row>
    <row r="184" spans="1:7" ht="60" customHeight="1">
      <c r="A184" s="21" t="s">
        <v>48</v>
      </c>
      <c r="B184" s="16" t="s">
        <v>19</v>
      </c>
      <c r="C184" s="3" t="s">
        <v>28</v>
      </c>
      <c r="D184" s="3" t="s">
        <v>27</v>
      </c>
      <c r="E184" s="5" t="s">
        <v>22</v>
      </c>
      <c r="F184" s="13">
        <f t="shared" si="2"/>
        <v>259811.83</v>
      </c>
      <c r="G184" s="2"/>
    </row>
    <row r="185" spans="1:7" ht="60" customHeight="1">
      <c r="A185" s="21" t="s">
        <v>50</v>
      </c>
      <c r="B185" s="16" t="s">
        <v>19</v>
      </c>
      <c r="C185" s="3" t="s">
        <v>51</v>
      </c>
      <c r="D185" s="3" t="s">
        <v>51</v>
      </c>
      <c r="E185" s="5" t="s">
        <v>22</v>
      </c>
      <c r="F185" s="13">
        <f t="shared" si="2"/>
        <v>15653632.32</v>
      </c>
      <c r="G185" s="2"/>
    </row>
    <row r="186" spans="1:7" ht="60" customHeight="1">
      <c r="A186" s="21" t="s">
        <v>52</v>
      </c>
      <c r="B186" s="16" t="s">
        <v>19</v>
      </c>
      <c r="C186" s="3" t="s">
        <v>51</v>
      </c>
      <c r="D186" s="3" t="s">
        <v>51</v>
      </c>
      <c r="E186" s="5" t="s">
        <v>22</v>
      </c>
      <c r="F186" s="13">
        <f t="shared" si="2"/>
        <v>1634876.74</v>
      </c>
      <c r="G186" s="2"/>
    </row>
    <row r="187" spans="1:7" ht="22.5" customHeight="1">
      <c r="A187" s="33" t="s">
        <v>14</v>
      </c>
      <c r="B187" s="33"/>
      <c r="C187" s="33"/>
      <c r="D187" s="33"/>
      <c r="E187" s="33"/>
      <c r="F187" s="14">
        <f>SUM(F8:F186)</f>
        <v>1172293511.1299996</v>
      </c>
      <c r="G187" s="2"/>
    </row>
    <row r="188" spans="1:7" ht="23.25" customHeight="1">
      <c r="A188" s="25" t="s">
        <v>15</v>
      </c>
      <c r="B188" s="26"/>
      <c r="C188" s="26"/>
      <c r="D188" s="26"/>
      <c r="E188" s="26"/>
      <c r="F188" s="27"/>
      <c r="G188" s="2"/>
    </row>
    <row r="189" spans="1:7" ht="20.25" customHeight="1" thickBot="1">
      <c r="A189" s="28" t="s">
        <v>16</v>
      </c>
      <c r="B189" s="29"/>
      <c r="C189" s="29"/>
      <c r="D189" s="29"/>
      <c r="E189" s="29"/>
      <c r="F189" s="30"/>
      <c r="G189" s="2"/>
    </row>
  </sheetData>
  <mergeCells count="7">
    <mergeCell ref="A1:F1"/>
    <mergeCell ref="A188:F188"/>
    <mergeCell ref="A189:F189"/>
    <mergeCell ref="A3:F3"/>
    <mergeCell ref="A4:F4"/>
    <mergeCell ref="A187:E187"/>
    <mergeCell ref="D2:F2"/>
  </mergeCells>
  <phoneticPr fontId="0" type="noConversion"/>
  <printOptions horizontalCentered="1"/>
  <pageMargins left="0.56999999999999995" right="0.19685039370078741" top="0.27" bottom="0.35" header="0.26" footer="0.16"/>
  <pageSetup paperSize="9" scale="65" orientation="landscape" r:id="rId1"/>
  <headerFooter alignWithMargins="0">
    <oddFooter>Strona &amp;P z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Tabela 3 Podział kumulatywny</vt:lpstr>
      <vt:lpstr>'Tabela 3 Podział kumulatywny'!Obszar_wydruku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UMWS</cp:lastModifiedBy>
  <cp:lastPrinted>2012-06-11T08:52:54Z</cp:lastPrinted>
  <dcterms:created xsi:type="dcterms:W3CDTF">1997-02-26T13:46:56Z</dcterms:created>
  <dcterms:modified xsi:type="dcterms:W3CDTF">2012-06-11T09:02:39Z</dcterms:modified>
</cp:coreProperties>
</file>