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R_ROF\Sprawozdawczość\Dotacje\BIP_2025\"/>
    </mc:Choice>
  </mc:AlternateContent>
  <bookViews>
    <workbookView xWindow="-15" yWindow="-15" windowWidth="13020" windowHeight="10605"/>
  </bookViews>
  <sheets>
    <sheet name="III_kwartał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I20" i="1" l="1"/>
  <c r="I30" i="1" l="1"/>
  <c r="I45" i="1"/>
  <c r="I16" i="1" l="1"/>
  <c r="I9" i="1" l="1"/>
  <c r="I42" i="1"/>
  <c r="I33" i="1" s="1"/>
  <c r="I53" i="1" l="1"/>
</calcChain>
</file>

<file path=xl/sharedStrings.xml><?xml version="1.0" encoding="utf-8"?>
<sst xmlns="http://schemas.openxmlformats.org/spreadsheetml/2006/main" count="91" uniqueCount="59">
  <si>
    <t>zł</t>
  </si>
  <si>
    <t>Nr umowy</t>
  </si>
  <si>
    <t>Dział</t>
  </si>
  <si>
    <t>Rozdział</t>
  </si>
  <si>
    <t>Paragraf</t>
  </si>
  <si>
    <t xml:space="preserve">Dotacje udzielone
</t>
  </si>
  <si>
    <t>Podmiot dotowany</t>
  </si>
  <si>
    <t xml:space="preserve">Razem: </t>
  </si>
  <si>
    <t>Uniwersytet Śląski</t>
  </si>
  <si>
    <t>Fundusze Europejskie dla Śląskiego 2021-2027</t>
  </si>
  <si>
    <t xml:space="preserve">Działanie FESL 10.22 Regionalne Obserwatorium Procesu Transformacji –  FST 
Projekt „Regionalne Obserwatorium Procesu Transformacji 2.0” (ROPT 2.0) </t>
  </si>
  <si>
    <t>Priorytet FESL.10 Fundusze Europejskie na transformację</t>
  </si>
  <si>
    <t>Główny Instytut Górnictwa</t>
  </si>
  <si>
    <t>Górnicza Izba Przemysłowo-Handlowa</t>
  </si>
  <si>
    <t>Porozumienie Związków Zawodowych "KADRA"</t>
  </si>
  <si>
    <t>Związek Zawodowy Górników w Polsce</t>
  </si>
  <si>
    <t xml:space="preserve">Związek Stowarzyszeń Polska Zielona Sieć </t>
  </si>
  <si>
    <t>Katowicka Specjalna Strefa Ekonomiczna S.A.</t>
  </si>
  <si>
    <t>Uniwersytet Ekonomiczny</t>
  </si>
  <si>
    <t>Interreg Europa 2021-2027</t>
  </si>
  <si>
    <t>Cel polityki 5 Europa bliższa obywatelom, Cel szczegółowy (i) Zrównoważony zintegrowany rozwój terytorialny</t>
  </si>
  <si>
    <t>Projekt „PIloting COllaborative ways to BEtter Living Locally” (PICOBELLO)
 - „Inicjowanie wspólnych działań w kierunku poprawy jakości życia mieszkańców”</t>
  </si>
  <si>
    <t>Business And Cultural Development Centre</t>
  </si>
  <si>
    <t>Barcelona Design Centre</t>
  </si>
  <si>
    <t>GALICIA INNOVATION AGENCY</t>
  </si>
  <si>
    <t>Regional Council of Lapland</t>
  </si>
  <si>
    <t>Vidzeme Planning region</t>
  </si>
  <si>
    <t>L’École de design Nantes Atlantique</t>
  </si>
  <si>
    <t>648/RT/25</t>
  </si>
  <si>
    <t xml:space="preserve">Działanie FESL.10.26 Wzmocnienie procesu sprawiedliwej transformacji w regionie 
Projekt „Wsparcie Procesu Sprawiedliwej Transformacji poprzez Promocję Edukacji Wyższej" </t>
  </si>
  <si>
    <t xml:space="preserve">Akademia Wychowania Fizycznego </t>
  </si>
  <si>
    <t xml:space="preserve">Uniwersytet Ekonomiczny </t>
  </si>
  <si>
    <t xml:space="preserve">Górnośląsko-Zagłębiowska Metropolia </t>
  </si>
  <si>
    <t>Śląski Uniwersytet Medyczny</t>
  </si>
  <si>
    <t>Akademia Sztuk Pięknych</t>
  </si>
  <si>
    <t>Fundacja na Rzecz Wspierania Edukacji i Rozwoju Samorządności wśród Młodzieży Viribus Unitis</t>
  </si>
  <si>
    <t>220/RT/25</t>
  </si>
  <si>
    <t>221/RT/25</t>
  </si>
  <si>
    <t>222/RT/25</t>
  </si>
  <si>
    <t>223/RT/25</t>
  </si>
  <si>
    <t>224/RT/25</t>
  </si>
  <si>
    <t>225/RT/25</t>
  </si>
  <si>
    <t>226/RT/25</t>
  </si>
  <si>
    <t>227/RT/25</t>
  </si>
  <si>
    <t>Politechnika Śląska</t>
  </si>
  <si>
    <t>2329/RT/24</t>
  </si>
  <si>
    <t>Priorytet FESL.01 Fundusze Europejskie na inteligentny rozwój</t>
  </si>
  <si>
    <t xml:space="preserve">Działanie FESL. 01.03 Ekosystem RIS 
Projekt „PPO WSL 2030. Utworzenie Regionalnego Obserwatorium Innowacji” </t>
  </si>
  <si>
    <t>692/RT/24</t>
  </si>
  <si>
    <t>Akademia WSB</t>
  </si>
  <si>
    <t>Katowice Miasto Ogrodów</t>
  </si>
  <si>
    <t>Politechnika Ślaska</t>
  </si>
  <si>
    <t>Zamek Cieszyn</t>
  </si>
  <si>
    <t>Park Naukowo-Technologiczny "Technopark Gliwice" Sp. z o. o.</t>
  </si>
  <si>
    <t>Park Naukowo-Technologiczny "Euro-Centrum" Sp. z o. o.</t>
  </si>
  <si>
    <t>692/RT/25</t>
  </si>
  <si>
    <t>Górnośląska Akcelerator Przedsiębiorczości i Rynkowej Sp. z o.o.</t>
  </si>
  <si>
    <t>Plan po zmianach na 30.09.2025 r.</t>
  </si>
  <si>
    <t>OGÓŁEM: UDZIELONE DOTACJE W III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</si>
</sst>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.5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/>
    <cellStyle name="Tekst objaśnieni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8" zoomScale="85" zoomScaleNormal="85" zoomScaleSheetLayoutView="85" workbookViewId="0">
      <selection activeCell="A42" sqref="A42:H42"/>
    </sheetView>
  </sheetViews>
  <sheetFormatPr defaultRowHeight="14.25"/>
  <cols>
    <col min="1" max="1" width="5.28515625" style="1" customWidth="1"/>
    <col min="2" max="2" width="43.5703125" style="1" customWidth="1"/>
    <col min="3" max="3" width="9.140625" style="1"/>
    <col min="4" max="4" width="16" style="1" customWidth="1"/>
    <col min="5" max="5" width="9.140625" style="1"/>
    <col min="6" max="6" width="13.28515625" style="1" customWidth="1"/>
    <col min="7" max="7" width="14" style="1" customWidth="1"/>
    <col min="8" max="8" width="16" style="1" customWidth="1"/>
    <col min="9" max="9" width="21.85546875" style="1" customWidth="1"/>
    <col min="10" max="16384" width="9.140625" style="1"/>
  </cols>
  <sheetData>
    <row r="1" spans="1:9" ht="15">
      <c r="I1" s="4" t="s">
        <v>0</v>
      </c>
    </row>
    <row r="2" spans="1:9" ht="15">
      <c r="A2" s="49"/>
      <c r="B2" s="9"/>
      <c r="C2" s="50"/>
      <c r="D2" s="50"/>
      <c r="E2" s="10"/>
      <c r="F2" s="10"/>
      <c r="G2" s="10"/>
      <c r="H2" s="13"/>
      <c r="I2" s="13"/>
    </row>
    <row r="3" spans="1:9" ht="51.75" customHeight="1">
      <c r="A3" s="49"/>
      <c r="B3" s="9"/>
      <c r="C3" s="50" t="s">
        <v>1</v>
      </c>
      <c r="D3" s="50"/>
      <c r="E3" s="10" t="s">
        <v>2</v>
      </c>
      <c r="F3" s="10" t="s">
        <v>3</v>
      </c>
      <c r="G3" s="10" t="s">
        <v>4</v>
      </c>
      <c r="H3" s="13" t="s">
        <v>57</v>
      </c>
      <c r="I3" s="13" t="s">
        <v>5</v>
      </c>
    </row>
    <row r="4" spans="1:9" ht="15">
      <c r="A4" s="49"/>
      <c r="B4" s="9" t="s">
        <v>6</v>
      </c>
      <c r="C4" s="51"/>
      <c r="D4" s="51"/>
      <c r="E4" s="11"/>
      <c r="F4" s="11"/>
      <c r="G4" s="11"/>
      <c r="H4" s="2"/>
      <c r="I4" s="2"/>
    </row>
    <row r="5" spans="1:9" ht="26.25" customHeight="1">
      <c r="A5" s="12">
        <v>1</v>
      </c>
      <c r="B5" s="12">
        <v>2</v>
      </c>
      <c r="C5" s="52">
        <v>3</v>
      </c>
      <c r="D5" s="52"/>
      <c r="E5" s="12">
        <v>4</v>
      </c>
      <c r="F5" s="12">
        <v>5</v>
      </c>
      <c r="G5" s="12">
        <v>6</v>
      </c>
      <c r="H5" s="12">
        <v>7</v>
      </c>
      <c r="I5" s="12">
        <v>8</v>
      </c>
    </row>
    <row r="6" spans="1:9" ht="15">
      <c r="A6" s="47" t="s">
        <v>19</v>
      </c>
      <c r="B6" s="47"/>
      <c r="C6" s="47"/>
      <c r="D6" s="47"/>
      <c r="E6" s="47"/>
      <c r="F6" s="47"/>
      <c r="G6" s="47"/>
      <c r="H6" s="47"/>
      <c r="I6" s="47"/>
    </row>
    <row r="7" spans="1:9" ht="15">
      <c r="A7" s="42" t="s">
        <v>20</v>
      </c>
      <c r="B7" s="42"/>
      <c r="C7" s="42"/>
      <c r="D7" s="42"/>
      <c r="E7" s="42"/>
      <c r="F7" s="42"/>
      <c r="G7" s="42"/>
      <c r="H7" s="42"/>
      <c r="I7" s="42"/>
    </row>
    <row r="8" spans="1:9" ht="48" customHeight="1">
      <c r="A8" s="43" t="s">
        <v>21</v>
      </c>
      <c r="B8" s="43"/>
      <c r="C8" s="43"/>
      <c r="D8" s="43"/>
      <c r="E8" s="43"/>
      <c r="F8" s="43"/>
      <c r="G8" s="43"/>
      <c r="H8" s="43"/>
      <c r="I8" s="43"/>
    </row>
    <row r="9" spans="1:9" ht="15">
      <c r="A9" s="44"/>
      <c r="B9" s="44"/>
      <c r="C9" s="44"/>
      <c r="D9" s="44"/>
      <c r="E9" s="33">
        <v>150</v>
      </c>
      <c r="F9" s="33">
        <v>15013</v>
      </c>
      <c r="G9" s="5">
        <v>2008</v>
      </c>
      <c r="H9" s="6">
        <v>983422</v>
      </c>
      <c r="I9" s="19">
        <f>I16</f>
        <v>978399.79</v>
      </c>
    </row>
    <row r="10" spans="1:9" ht="24.95" customHeight="1">
      <c r="A10" s="14">
        <v>1</v>
      </c>
      <c r="B10" s="15" t="s">
        <v>22</v>
      </c>
      <c r="C10" s="48" t="s">
        <v>28</v>
      </c>
      <c r="D10" s="48"/>
      <c r="E10" s="16">
        <v>150</v>
      </c>
      <c r="F10" s="16">
        <v>15013</v>
      </c>
      <c r="G10" s="16">
        <v>2008</v>
      </c>
      <c r="H10" s="17"/>
      <c r="I10" s="18">
        <v>137783.79999999999</v>
      </c>
    </row>
    <row r="11" spans="1:9" ht="24.95" customHeight="1">
      <c r="A11" s="14">
        <v>2</v>
      </c>
      <c r="B11" s="15" t="s">
        <v>23</v>
      </c>
      <c r="C11" s="48" t="s">
        <v>28</v>
      </c>
      <c r="D11" s="48"/>
      <c r="E11" s="16">
        <v>150</v>
      </c>
      <c r="F11" s="16">
        <v>15013</v>
      </c>
      <c r="G11" s="16">
        <v>2008</v>
      </c>
      <c r="H11" s="17"/>
      <c r="I11" s="18">
        <v>240544.12</v>
      </c>
    </row>
    <row r="12" spans="1:9" ht="24.95" customHeight="1">
      <c r="A12" s="31">
        <v>3</v>
      </c>
      <c r="B12" s="32" t="s">
        <v>24</v>
      </c>
      <c r="C12" s="48" t="s">
        <v>28</v>
      </c>
      <c r="D12" s="48"/>
      <c r="E12" s="16">
        <v>150</v>
      </c>
      <c r="F12" s="16">
        <v>15013</v>
      </c>
      <c r="G12" s="16">
        <v>2008</v>
      </c>
      <c r="H12" s="17"/>
      <c r="I12" s="18">
        <v>240729.8</v>
      </c>
    </row>
    <row r="13" spans="1:9" ht="24.95" customHeight="1">
      <c r="A13" s="31">
        <v>4</v>
      </c>
      <c r="B13" s="32" t="s">
        <v>25</v>
      </c>
      <c r="C13" s="48" t="s">
        <v>28</v>
      </c>
      <c r="D13" s="48"/>
      <c r="E13" s="16">
        <v>150</v>
      </c>
      <c r="F13" s="16">
        <v>15013</v>
      </c>
      <c r="G13" s="16">
        <v>2008</v>
      </c>
      <c r="H13" s="17"/>
      <c r="I13" s="18">
        <v>162181.38</v>
      </c>
    </row>
    <row r="14" spans="1:9" ht="24.95" customHeight="1">
      <c r="A14" s="31">
        <v>5</v>
      </c>
      <c r="B14" s="15" t="s">
        <v>26</v>
      </c>
      <c r="C14" s="48" t="s">
        <v>28</v>
      </c>
      <c r="D14" s="48"/>
      <c r="E14" s="16">
        <v>150</v>
      </c>
      <c r="F14" s="16">
        <v>15013</v>
      </c>
      <c r="G14" s="16">
        <v>2008</v>
      </c>
      <c r="H14" s="17"/>
      <c r="I14" s="18">
        <v>101370.67</v>
      </c>
    </row>
    <row r="15" spans="1:9" ht="24.95" customHeight="1">
      <c r="A15" s="31">
        <v>6</v>
      </c>
      <c r="B15" s="15" t="s">
        <v>27</v>
      </c>
      <c r="C15" s="48" t="s">
        <v>28</v>
      </c>
      <c r="D15" s="48"/>
      <c r="E15" s="16">
        <v>150</v>
      </c>
      <c r="F15" s="16">
        <v>15013</v>
      </c>
      <c r="G15" s="16">
        <v>2008</v>
      </c>
      <c r="H15" s="23"/>
      <c r="I15" s="18">
        <v>95790.01999999999</v>
      </c>
    </row>
    <row r="16" spans="1:9" ht="15">
      <c r="A16" s="54" t="s">
        <v>7</v>
      </c>
      <c r="B16" s="55"/>
      <c r="C16" s="55"/>
      <c r="D16" s="55"/>
      <c r="E16" s="55"/>
      <c r="F16" s="55"/>
      <c r="G16" s="55"/>
      <c r="H16" s="56"/>
      <c r="I16" s="20">
        <f>SUM(I10:I15)</f>
        <v>978399.79</v>
      </c>
    </row>
    <row r="17" spans="1:9" ht="19.5" customHeight="1">
      <c r="A17" s="47" t="s">
        <v>9</v>
      </c>
      <c r="B17" s="47"/>
      <c r="C17" s="47"/>
      <c r="D17" s="47"/>
      <c r="E17" s="47"/>
      <c r="F17" s="47"/>
      <c r="G17" s="47"/>
      <c r="H17" s="47"/>
      <c r="I17" s="47"/>
    </row>
    <row r="18" spans="1:9" ht="19.5" customHeight="1">
      <c r="A18" s="42" t="s">
        <v>46</v>
      </c>
      <c r="B18" s="42"/>
      <c r="C18" s="42"/>
      <c r="D18" s="42"/>
      <c r="E18" s="42"/>
      <c r="F18" s="42"/>
      <c r="G18" s="42"/>
      <c r="H18" s="42"/>
      <c r="I18" s="42"/>
    </row>
    <row r="19" spans="1:9" ht="35.25" customHeight="1">
      <c r="A19" s="43" t="s">
        <v>47</v>
      </c>
      <c r="B19" s="43"/>
      <c r="C19" s="43"/>
      <c r="D19" s="43"/>
      <c r="E19" s="43"/>
      <c r="F19" s="43"/>
      <c r="G19" s="43"/>
      <c r="H19" s="43"/>
      <c r="I19" s="43"/>
    </row>
    <row r="20" spans="1:9" ht="15">
      <c r="A20" s="44"/>
      <c r="B20" s="44"/>
      <c r="C20" s="44"/>
      <c r="D20" s="44"/>
      <c r="E20" s="33">
        <v>150</v>
      </c>
      <c r="F20" s="33">
        <v>15013</v>
      </c>
      <c r="G20" s="5">
        <v>2007</v>
      </c>
      <c r="H20" s="6">
        <v>2536500</v>
      </c>
      <c r="I20" s="19">
        <f>SUM(I21:I29)</f>
        <v>1099935.44</v>
      </c>
    </row>
    <row r="21" spans="1:9" ht="19.5" customHeight="1">
      <c r="A21" s="36">
        <v>1</v>
      </c>
      <c r="B21" s="38" t="s">
        <v>12</v>
      </c>
      <c r="C21" s="45" t="s">
        <v>48</v>
      </c>
      <c r="D21" s="46"/>
      <c r="E21" s="16">
        <v>150</v>
      </c>
      <c r="F21" s="16">
        <v>15013</v>
      </c>
      <c r="G21" s="16">
        <v>2007</v>
      </c>
      <c r="H21" s="17"/>
      <c r="I21" s="18">
        <v>253411.5</v>
      </c>
    </row>
    <row r="22" spans="1:9" ht="19.5" customHeight="1">
      <c r="A22" s="25">
        <v>2</v>
      </c>
      <c r="B22" s="39" t="s">
        <v>49</v>
      </c>
      <c r="C22" s="45" t="s">
        <v>48</v>
      </c>
      <c r="D22" s="46"/>
      <c r="E22" s="16">
        <v>150</v>
      </c>
      <c r="F22" s="16">
        <v>15013</v>
      </c>
      <c r="G22" s="16">
        <v>2007</v>
      </c>
      <c r="H22" s="23"/>
      <c r="I22" s="18">
        <v>29295.510000000002</v>
      </c>
    </row>
    <row r="23" spans="1:9" ht="19.5" customHeight="1">
      <c r="A23" s="36">
        <v>3</v>
      </c>
      <c r="B23" s="39" t="s">
        <v>50</v>
      </c>
      <c r="C23" s="45" t="s">
        <v>48</v>
      </c>
      <c r="D23" s="46"/>
      <c r="E23" s="16">
        <v>150</v>
      </c>
      <c r="F23" s="16">
        <v>15013</v>
      </c>
      <c r="G23" s="16">
        <v>2007</v>
      </c>
      <c r="H23" s="23"/>
      <c r="I23" s="18">
        <v>39517.83</v>
      </c>
    </row>
    <row r="24" spans="1:9" ht="19.5" customHeight="1">
      <c r="A24" s="25">
        <v>4</v>
      </c>
      <c r="B24" s="39" t="s">
        <v>8</v>
      </c>
      <c r="C24" s="45" t="s">
        <v>48</v>
      </c>
      <c r="D24" s="46"/>
      <c r="E24" s="16">
        <v>150</v>
      </c>
      <c r="F24" s="16">
        <v>15013</v>
      </c>
      <c r="G24" s="16">
        <v>2007</v>
      </c>
      <c r="H24" s="23"/>
      <c r="I24" s="18">
        <v>146258.43</v>
      </c>
    </row>
    <row r="25" spans="1:9" ht="19.5" customHeight="1">
      <c r="A25" s="36">
        <v>5</v>
      </c>
      <c r="B25" s="39" t="s">
        <v>51</v>
      </c>
      <c r="C25" s="45" t="s">
        <v>48</v>
      </c>
      <c r="D25" s="46"/>
      <c r="E25" s="16">
        <v>150</v>
      </c>
      <c r="F25" s="16">
        <v>15013</v>
      </c>
      <c r="G25" s="16">
        <v>2007</v>
      </c>
      <c r="H25" s="37"/>
      <c r="I25" s="18">
        <v>202691.4</v>
      </c>
    </row>
    <row r="26" spans="1:9" ht="19.5" customHeight="1">
      <c r="A26" s="25">
        <v>6</v>
      </c>
      <c r="B26" s="39" t="s">
        <v>52</v>
      </c>
      <c r="C26" s="45" t="s">
        <v>48</v>
      </c>
      <c r="D26" s="46"/>
      <c r="E26" s="16">
        <v>150</v>
      </c>
      <c r="F26" s="16">
        <v>15013</v>
      </c>
      <c r="G26" s="16">
        <v>2007</v>
      </c>
      <c r="H26" s="37"/>
      <c r="I26" s="18">
        <v>67744.89</v>
      </c>
    </row>
    <row r="27" spans="1:9" ht="33.75" customHeight="1">
      <c r="A27" s="36">
        <v>7</v>
      </c>
      <c r="B27" s="39" t="s">
        <v>53</v>
      </c>
      <c r="C27" s="45" t="s">
        <v>48</v>
      </c>
      <c r="D27" s="46"/>
      <c r="E27" s="16">
        <v>150</v>
      </c>
      <c r="F27" s="16">
        <v>15013</v>
      </c>
      <c r="G27" s="16">
        <v>2007</v>
      </c>
      <c r="H27" s="37"/>
      <c r="I27" s="18">
        <v>143849.85999999999</v>
      </c>
    </row>
    <row r="28" spans="1:9" ht="30" customHeight="1">
      <c r="A28" s="36">
        <v>8</v>
      </c>
      <c r="B28" s="39" t="s">
        <v>54</v>
      </c>
      <c r="C28" s="45" t="s">
        <v>55</v>
      </c>
      <c r="D28" s="46"/>
      <c r="E28" s="16">
        <v>150</v>
      </c>
      <c r="F28" s="16">
        <v>15013</v>
      </c>
      <c r="G28" s="16">
        <v>2007</v>
      </c>
      <c r="H28" s="37"/>
      <c r="I28" s="18">
        <v>103893.82</v>
      </c>
    </row>
    <row r="29" spans="1:9" ht="38.25" customHeight="1">
      <c r="A29" s="36">
        <v>9</v>
      </c>
      <c r="B29" s="40" t="s">
        <v>56</v>
      </c>
      <c r="C29" s="45" t="s">
        <v>55</v>
      </c>
      <c r="D29" s="46"/>
      <c r="E29" s="16">
        <v>150</v>
      </c>
      <c r="F29" s="16">
        <v>15013</v>
      </c>
      <c r="G29" s="16">
        <v>2007</v>
      </c>
      <c r="H29" s="41"/>
      <c r="I29" s="18">
        <v>113272.2</v>
      </c>
    </row>
    <row r="30" spans="1:9" ht="26.25" customHeight="1">
      <c r="A30" s="54" t="s">
        <v>7</v>
      </c>
      <c r="B30" s="55"/>
      <c r="C30" s="55"/>
      <c r="D30" s="55"/>
      <c r="E30" s="55"/>
      <c r="F30" s="55"/>
      <c r="G30" s="55"/>
      <c r="H30" s="56"/>
      <c r="I30" s="20">
        <f>SUM(I21:I29)</f>
        <v>1099935.44</v>
      </c>
    </row>
    <row r="31" spans="1:9" ht="15" customHeight="1">
      <c r="A31" s="42" t="s">
        <v>11</v>
      </c>
      <c r="B31" s="42"/>
      <c r="C31" s="42"/>
      <c r="D31" s="42"/>
      <c r="E31" s="42"/>
      <c r="F31" s="42"/>
      <c r="G31" s="42"/>
      <c r="H31" s="42"/>
      <c r="I31" s="42"/>
    </row>
    <row r="32" spans="1:9" ht="42" customHeight="1">
      <c r="A32" s="43" t="s">
        <v>29</v>
      </c>
      <c r="B32" s="43"/>
      <c r="C32" s="43"/>
      <c r="D32" s="43"/>
      <c r="E32" s="43"/>
      <c r="F32" s="43"/>
      <c r="G32" s="43"/>
      <c r="H32" s="43"/>
      <c r="I32" s="43"/>
    </row>
    <row r="33" spans="1:9" ht="15" customHeight="1">
      <c r="A33" s="44"/>
      <c r="B33" s="44"/>
      <c r="C33" s="44"/>
      <c r="D33" s="44"/>
      <c r="E33" s="24">
        <v>750</v>
      </c>
      <c r="F33" s="24">
        <v>75095</v>
      </c>
      <c r="G33" s="5">
        <v>2007</v>
      </c>
      <c r="H33" s="6">
        <v>5664594</v>
      </c>
      <c r="I33" s="19">
        <f>I42</f>
        <v>4023555.23</v>
      </c>
    </row>
    <row r="34" spans="1:9" ht="15" customHeight="1">
      <c r="A34" s="22">
        <v>1</v>
      </c>
      <c r="B34" s="34" t="s">
        <v>30</v>
      </c>
      <c r="C34" s="45" t="s">
        <v>36</v>
      </c>
      <c r="D34" s="46" t="s">
        <v>36</v>
      </c>
      <c r="E34" s="16">
        <v>750</v>
      </c>
      <c r="F34" s="16">
        <v>75095</v>
      </c>
      <c r="G34" s="16">
        <v>2007</v>
      </c>
      <c r="H34" s="17"/>
      <c r="I34" s="18">
        <v>830577.4</v>
      </c>
    </row>
    <row r="35" spans="1:9" ht="15" customHeight="1">
      <c r="A35" s="25">
        <v>2</v>
      </c>
      <c r="B35" s="35" t="s">
        <v>31</v>
      </c>
      <c r="C35" s="45" t="s">
        <v>37</v>
      </c>
      <c r="D35" s="46" t="s">
        <v>37</v>
      </c>
      <c r="E35" s="16">
        <v>750</v>
      </c>
      <c r="F35" s="16">
        <v>75095</v>
      </c>
      <c r="G35" s="16">
        <v>2007</v>
      </c>
      <c r="H35" s="23"/>
      <c r="I35" s="18">
        <v>335198.71999999997</v>
      </c>
    </row>
    <row r="36" spans="1:9" ht="15" customHeight="1">
      <c r="A36" s="22">
        <v>3</v>
      </c>
      <c r="B36" s="35" t="s">
        <v>8</v>
      </c>
      <c r="C36" s="45" t="s">
        <v>38</v>
      </c>
      <c r="D36" s="46" t="s">
        <v>38</v>
      </c>
      <c r="E36" s="16">
        <v>750</v>
      </c>
      <c r="F36" s="16">
        <v>75095</v>
      </c>
      <c r="G36" s="16">
        <v>2007</v>
      </c>
      <c r="H36" s="23"/>
      <c r="I36" s="18">
        <v>933153.78</v>
      </c>
    </row>
    <row r="37" spans="1:9" ht="15" customHeight="1">
      <c r="A37" s="25">
        <v>4</v>
      </c>
      <c r="B37" s="35" t="s">
        <v>32</v>
      </c>
      <c r="C37" s="45" t="s">
        <v>39</v>
      </c>
      <c r="D37" s="46" t="s">
        <v>39</v>
      </c>
      <c r="E37" s="16">
        <v>750</v>
      </c>
      <c r="F37" s="16">
        <v>75095</v>
      </c>
      <c r="G37" s="16">
        <v>2007</v>
      </c>
      <c r="H37" s="23"/>
      <c r="I37" s="18">
        <v>107760</v>
      </c>
    </row>
    <row r="38" spans="1:9" ht="24" customHeight="1">
      <c r="A38" s="22">
        <v>5</v>
      </c>
      <c r="B38" s="35" t="s">
        <v>33</v>
      </c>
      <c r="C38" s="45" t="s">
        <v>40</v>
      </c>
      <c r="D38" s="46" t="s">
        <v>40</v>
      </c>
      <c r="E38" s="16">
        <v>750</v>
      </c>
      <c r="F38" s="16">
        <v>75095</v>
      </c>
      <c r="G38" s="16">
        <v>2007</v>
      </c>
      <c r="H38" s="21"/>
      <c r="I38" s="18">
        <v>388474.46</v>
      </c>
    </row>
    <row r="39" spans="1:9" ht="42" customHeight="1">
      <c r="A39" s="25">
        <v>6</v>
      </c>
      <c r="B39" s="35" t="s">
        <v>34</v>
      </c>
      <c r="C39" s="45" t="s">
        <v>41</v>
      </c>
      <c r="D39" s="46" t="s">
        <v>41</v>
      </c>
      <c r="E39" s="16">
        <v>750</v>
      </c>
      <c r="F39" s="16">
        <v>75095</v>
      </c>
      <c r="G39" s="16">
        <v>2007</v>
      </c>
      <c r="H39" s="21"/>
      <c r="I39" s="18">
        <v>287765.21999999997</v>
      </c>
    </row>
    <row r="40" spans="1:9" ht="24" customHeight="1">
      <c r="A40" s="29">
        <v>7</v>
      </c>
      <c r="B40" s="35" t="s">
        <v>44</v>
      </c>
      <c r="C40" s="45" t="s">
        <v>42</v>
      </c>
      <c r="D40" s="46" t="s">
        <v>42</v>
      </c>
      <c r="E40" s="16">
        <v>750</v>
      </c>
      <c r="F40" s="16">
        <v>75095</v>
      </c>
      <c r="G40" s="16">
        <v>2007</v>
      </c>
      <c r="H40" s="30"/>
      <c r="I40" s="18">
        <v>170432.44</v>
      </c>
    </row>
    <row r="41" spans="1:9" ht="48" customHeight="1">
      <c r="A41" s="29">
        <v>8</v>
      </c>
      <c r="B41" s="35" t="s">
        <v>35</v>
      </c>
      <c r="C41" s="45" t="s">
        <v>43</v>
      </c>
      <c r="D41" s="46" t="s">
        <v>43</v>
      </c>
      <c r="E41" s="16">
        <v>750</v>
      </c>
      <c r="F41" s="16">
        <v>75095</v>
      </c>
      <c r="G41" s="16">
        <v>2007</v>
      </c>
      <c r="H41" s="30"/>
      <c r="I41" s="18">
        <v>970193.21</v>
      </c>
    </row>
    <row r="42" spans="1:9" ht="20.100000000000001" customHeight="1">
      <c r="A42" s="54" t="s">
        <v>7</v>
      </c>
      <c r="B42" s="55"/>
      <c r="C42" s="55"/>
      <c r="D42" s="55"/>
      <c r="E42" s="55"/>
      <c r="F42" s="55"/>
      <c r="G42" s="55"/>
      <c r="H42" s="56"/>
      <c r="I42" s="20">
        <f>SUM(I34:I41)</f>
        <v>4023555.23</v>
      </c>
    </row>
    <row r="43" spans="1:9" ht="15">
      <c r="A43" s="65" t="s">
        <v>11</v>
      </c>
      <c r="B43" s="66"/>
      <c r="C43" s="66"/>
      <c r="D43" s="66"/>
      <c r="E43" s="66"/>
      <c r="F43" s="66"/>
      <c r="G43" s="66"/>
      <c r="H43" s="66"/>
      <c r="I43" s="67"/>
    </row>
    <row r="44" spans="1:9" ht="41.25" customHeight="1">
      <c r="A44" s="62" t="s">
        <v>10</v>
      </c>
      <c r="B44" s="63"/>
      <c r="C44" s="63"/>
      <c r="D44" s="63"/>
      <c r="E44" s="63"/>
      <c r="F44" s="63"/>
      <c r="G44" s="63"/>
      <c r="H44" s="63"/>
      <c r="I44" s="64"/>
    </row>
    <row r="45" spans="1:9" ht="15">
      <c r="A45" s="59"/>
      <c r="B45" s="60"/>
      <c r="C45" s="60"/>
      <c r="D45" s="61"/>
      <c r="E45" s="33">
        <v>750</v>
      </c>
      <c r="F45" s="33">
        <v>75095</v>
      </c>
      <c r="G45" s="5">
        <v>2007</v>
      </c>
      <c r="H45" s="6">
        <v>4792485</v>
      </c>
      <c r="I45" s="19">
        <f>SUM(I46:I52)</f>
        <v>2703000</v>
      </c>
    </row>
    <row r="46" spans="1:9">
      <c r="A46" s="22">
        <v>1</v>
      </c>
      <c r="B46" s="26" t="s">
        <v>12</v>
      </c>
      <c r="C46" s="57" t="s">
        <v>45</v>
      </c>
      <c r="D46" s="58"/>
      <c r="E46" s="16">
        <v>750</v>
      </c>
      <c r="F46" s="16">
        <v>75095</v>
      </c>
      <c r="G46" s="16">
        <v>2007</v>
      </c>
      <c r="H46" s="17"/>
      <c r="I46" s="28">
        <v>330000</v>
      </c>
    </row>
    <row r="47" spans="1:9">
      <c r="A47" s="25">
        <v>2</v>
      </c>
      <c r="B47" s="27" t="s">
        <v>13</v>
      </c>
      <c r="C47" s="57" t="s">
        <v>45</v>
      </c>
      <c r="D47" s="58"/>
      <c r="E47" s="16">
        <v>750</v>
      </c>
      <c r="F47" s="16">
        <v>75095</v>
      </c>
      <c r="G47" s="16">
        <v>2007</v>
      </c>
      <c r="H47" s="23"/>
      <c r="I47" s="28">
        <v>502000</v>
      </c>
    </row>
    <row r="48" spans="1:9" ht="27">
      <c r="A48" s="22">
        <v>3</v>
      </c>
      <c r="B48" s="27" t="s">
        <v>14</v>
      </c>
      <c r="C48" s="57" t="s">
        <v>45</v>
      </c>
      <c r="D48" s="58"/>
      <c r="E48" s="16">
        <v>750</v>
      </c>
      <c r="F48" s="16">
        <v>75095</v>
      </c>
      <c r="G48" s="16">
        <v>2007</v>
      </c>
      <c r="H48" s="23"/>
      <c r="I48" s="28">
        <v>281000</v>
      </c>
    </row>
    <row r="49" spans="1:9">
      <c r="A49" s="25">
        <v>4</v>
      </c>
      <c r="B49" s="27" t="s">
        <v>15</v>
      </c>
      <c r="C49" s="57" t="s">
        <v>45</v>
      </c>
      <c r="D49" s="58"/>
      <c r="E49" s="16">
        <v>750</v>
      </c>
      <c r="F49" s="16">
        <v>75095</v>
      </c>
      <c r="G49" s="16">
        <v>2007</v>
      </c>
      <c r="H49" s="23"/>
      <c r="I49" s="28">
        <v>374000</v>
      </c>
    </row>
    <row r="50" spans="1:9">
      <c r="A50" s="22">
        <v>5</v>
      </c>
      <c r="B50" s="27" t="s">
        <v>16</v>
      </c>
      <c r="C50" s="57" t="s">
        <v>45</v>
      </c>
      <c r="D50" s="58"/>
      <c r="E50" s="16">
        <v>750</v>
      </c>
      <c r="F50" s="16">
        <v>75095</v>
      </c>
      <c r="G50" s="16">
        <v>2007</v>
      </c>
      <c r="H50" s="23"/>
      <c r="I50" s="28">
        <v>231000</v>
      </c>
    </row>
    <row r="51" spans="1:9">
      <c r="A51" s="25">
        <v>6</v>
      </c>
      <c r="B51" s="27" t="s">
        <v>17</v>
      </c>
      <c r="C51" s="57" t="s">
        <v>45</v>
      </c>
      <c r="D51" s="58"/>
      <c r="E51" s="16">
        <v>750</v>
      </c>
      <c r="F51" s="16">
        <v>75095</v>
      </c>
      <c r="G51" s="16">
        <v>2007</v>
      </c>
      <c r="H51" s="23"/>
      <c r="I51" s="28">
        <v>356000</v>
      </c>
    </row>
    <row r="52" spans="1:9">
      <c r="A52" s="22">
        <v>7</v>
      </c>
      <c r="B52" s="27" t="s">
        <v>18</v>
      </c>
      <c r="C52" s="57" t="s">
        <v>45</v>
      </c>
      <c r="D52" s="58"/>
      <c r="E52" s="16">
        <v>750</v>
      </c>
      <c r="F52" s="16">
        <v>75095</v>
      </c>
      <c r="G52" s="16">
        <v>2007</v>
      </c>
      <c r="H52" s="23"/>
      <c r="I52" s="28">
        <v>629000</v>
      </c>
    </row>
    <row r="53" spans="1:9" ht="15">
      <c r="A53" s="54" t="s">
        <v>7</v>
      </c>
      <c r="B53" s="55"/>
      <c r="C53" s="55"/>
      <c r="D53" s="55"/>
      <c r="E53" s="55"/>
      <c r="F53" s="55"/>
      <c r="G53" s="55"/>
      <c r="H53" s="56"/>
      <c r="I53" s="20">
        <f>SUM(I46:I52)</f>
        <v>2703000</v>
      </c>
    </row>
    <row r="54" spans="1:9" ht="15">
      <c r="A54" s="53" t="s">
        <v>58</v>
      </c>
      <c r="B54" s="53"/>
      <c r="C54" s="53"/>
      <c r="D54" s="53"/>
      <c r="E54" s="53"/>
      <c r="F54" s="53"/>
      <c r="G54" s="53"/>
      <c r="H54" s="53"/>
      <c r="I54" s="7">
        <f>I16+I42+I53+I30</f>
        <v>8804890.459999999</v>
      </c>
    </row>
    <row r="55" spans="1:9">
      <c r="A55" s="8"/>
      <c r="B55" s="8"/>
      <c r="C55" s="8"/>
      <c r="D55" s="8"/>
      <c r="E55" s="8"/>
      <c r="F55" s="8"/>
      <c r="G55" s="8"/>
      <c r="H55" s="8"/>
      <c r="I55" s="8"/>
    </row>
    <row r="56" spans="1:9">
      <c r="A56" s="3"/>
    </row>
    <row r="57" spans="1:9">
      <c r="A57" s="3"/>
    </row>
    <row r="58" spans="1:9">
      <c r="A58" s="3"/>
    </row>
  </sheetData>
  <mergeCells count="54">
    <mergeCell ref="C52:D52"/>
    <mergeCell ref="A53:H53"/>
    <mergeCell ref="C47:D47"/>
    <mergeCell ref="C48:D48"/>
    <mergeCell ref="C49:D49"/>
    <mergeCell ref="C50:D50"/>
    <mergeCell ref="C51:D51"/>
    <mergeCell ref="A45:D45"/>
    <mergeCell ref="C24:D24"/>
    <mergeCell ref="C25:D25"/>
    <mergeCell ref="C26:D26"/>
    <mergeCell ref="C27:D27"/>
    <mergeCell ref="C37:D37"/>
    <mergeCell ref="C38:D38"/>
    <mergeCell ref="C39:D39"/>
    <mergeCell ref="A42:H42"/>
    <mergeCell ref="A44:I44"/>
    <mergeCell ref="C34:D34"/>
    <mergeCell ref="A43:I43"/>
    <mergeCell ref="A54:H54"/>
    <mergeCell ref="A16:H16"/>
    <mergeCell ref="A17:I17"/>
    <mergeCell ref="C21:D21"/>
    <mergeCell ref="C22:D22"/>
    <mergeCell ref="C23:D23"/>
    <mergeCell ref="A32:I32"/>
    <mergeCell ref="A33:D33"/>
    <mergeCell ref="C40:D40"/>
    <mergeCell ref="C41:D41"/>
    <mergeCell ref="A31:I31"/>
    <mergeCell ref="C46:D46"/>
    <mergeCell ref="C35:D35"/>
    <mergeCell ref="C36:D36"/>
    <mergeCell ref="C29:D29"/>
    <mergeCell ref="A30:H30"/>
    <mergeCell ref="A2:A4"/>
    <mergeCell ref="C2:D2"/>
    <mergeCell ref="C3:D3"/>
    <mergeCell ref="C4:D4"/>
    <mergeCell ref="C5:D5"/>
    <mergeCell ref="A18:I18"/>
    <mergeCell ref="A19:I19"/>
    <mergeCell ref="A20:D20"/>
    <mergeCell ref="C28:D28"/>
    <mergeCell ref="A6:I6"/>
    <mergeCell ref="A7:I7"/>
    <mergeCell ref="C10:D10"/>
    <mergeCell ref="C15:D15"/>
    <mergeCell ref="C11:D11"/>
    <mergeCell ref="C14:D14"/>
    <mergeCell ref="A8:I8"/>
    <mergeCell ref="A9:D9"/>
    <mergeCell ref="C12:D12"/>
    <mergeCell ref="C13:D13"/>
  </mergeCells>
  <printOptions horizontalCentered="1"/>
  <pageMargins left="0" right="0" top="0.35433070866141736" bottom="0.15748031496062992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1" ma:contentTypeDescription="Utwórz nowy dokument." ma:contentTypeScope="" ma:versionID="7deb80f00be8c0dcc480954857cf08ba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8383c553d9519d89db43e2bddd3892f0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25108-7A24-42C0-A0CA-629FD74EAAD1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d4f64a22-a125-4b7a-afce-4a30c86a8f7c"/>
    <ds:schemaRef ds:uri="http://www.w3.org/XML/1998/namespace"/>
    <ds:schemaRef ds:uri="d47a4560-aee9-43e8-973f-2abd655c26a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32B97B-6DF5-45DA-A16B-9E40E85B3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49C6A-EA04-4813-89C7-3356CAD75A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III_kwartał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Rybak Anna</dc:creator>
  <cp:keywords/>
  <dc:description/>
  <cp:lastModifiedBy>Rybak Anna</cp:lastModifiedBy>
  <cp:revision/>
  <cp:lastPrinted>2025-07-07T08:28:52Z</cp:lastPrinted>
  <dcterms:created xsi:type="dcterms:W3CDTF">2016-04-06T11:48:56Z</dcterms:created>
  <dcterms:modified xsi:type="dcterms:W3CDTF">2025-10-10T07:07:22Z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