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R_ROF\Sprawozdawczość\Dotacje\BIP_2025\"/>
    </mc:Choice>
  </mc:AlternateContent>
  <bookViews>
    <workbookView xWindow="-15" yWindow="-15" windowWidth="13020" windowHeight="10605"/>
  </bookViews>
  <sheets>
    <sheet name="IV_kwartał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I33" i="1"/>
  <c r="I44" i="1"/>
  <c r="I56" i="1" l="1"/>
  <c r="I20" i="1" l="1"/>
  <c r="I30" i="1" l="1"/>
  <c r="I47" i="1"/>
  <c r="I16" i="1" l="1"/>
  <c r="I9" i="1" l="1"/>
  <c r="I55" i="1" l="1"/>
</calcChain>
</file>

<file path=xl/sharedStrings.xml><?xml version="1.0" encoding="utf-8"?>
<sst xmlns="http://schemas.openxmlformats.org/spreadsheetml/2006/main" count="94" uniqueCount="59">
  <si>
    <t>zł</t>
  </si>
  <si>
    <t>Nr umowy</t>
  </si>
  <si>
    <t>Dział</t>
  </si>
  <si>
    <t>Rozdział</t>
  </si>
  <si>
    <t>Paragraf</t>
  </si>
  <si>
    <t xml:space="preserve">Dotacje udzielone
</t>
  </si>
  <si>
    <t>Podmiot dotowany</t>
  </si>
  <si>
    <t xml:space="preserve">Razem: </t>
  </si>
  <si>
    <t>Uniwersytet Śląski</t>
  </si>
  <si>
    <t>Fundusze Europejskie dla Śląskiego 2021-2027</t>
  </si>
  <si>
    <t xml:space="preserve">Działanie FESL 10.22 Regionalne Obserwatorium Procesu Transformacji –  FST 
Projekt „Regionalne Obserwatorium Procesu Transformacji 2.0” (ROPT 2.0) </t>
  </si>
  <si>
    <t>Priorytet FESL.10 Fundusze Europejskie na transformację</t>
  </si>
  <si>
    <t>Główny Instytut Górnictwa</t>
  </si>
  <si>
    <t>Górnicza Izba Przemysłowo-Handlowa</t>
  </si>
  <si>
    <t>Porozumienie Związków Zawodowych "KADRA"</t>
  </si>
  <si>
    <t>Związek Zawodowy Górników w Polsce</t>
  </si>
  <si>
    <t xml:space="preserve">Związek Stowarzyszeń Polska Zielona Sieć </t>
  </si>
  <si>
    <t>Katowicka Specjalna Strefa Ekonomiczna S.A.</t>
  </si>
  <si>
    <t>Uniwersytet Ekonomiczny</t>
  </si>
  <si>
    <t>Interreg Europa 2021-2027</t>
  </si>
  <si>
    <t>Cel polityki 5 Europa bliższa obywatelom, Cel szczegółowy (i) Zrównoważony zintegrowany rozwój terytorialny</t>
  </si>
  <si>
    <t>Projekt „PIloting COllaborative ways to BEtter Living Locally” (PICOBELLO)
 - „Inicjowanie wspólnych działań w kierunku poprawy jakości życia mieszkańców”</t>
  </si>
  <si>
    <t>Business And Cultural Development Centre</t>
  </si>
  <si>
    <t>Barcelona Design Centre</t>
  </si>
  <si>
    <t>GALICIA INNOVATION AGENCY</t>
  </si>
  <si>
    <t>Regional Council of Lapland</t>
  </si>
  <si>
    <t>Vidzeme Planning region</t>
  </si>
  <si>
    <t>L’École de design Nantes Atlantique</t>
  </si>
  <si>
    <t>648/RT/25</t>
  </si>
  <si>
    <t xml:space="preserve">Działanie FESL.10.26 Wzmocnienie procesu sprawiedliwej transformacji w regionie 
Projekt „Wsparcie Procesu Sprawiedliwej Transformacji poprzez Promocję Edukacji Wyższej" </t>
  </si>
  <si>
    <t xml:space="preserve">Akademia Wychowania Fizycznego </t>
  </si>
  <si>
    <t xml:space="preserve">Uniwersytet Ekonomiczny </t>
  </si>
  <si>
    <t xml:space="preserve">Górnośląsko-Zagłębiowska Metropolia </t>
  </si>
  <si>
    <t>Śląski Uniwersytet Medyczny</t>
  </si>
  <si>
    <t>Akademia Sztuk Pięknych</t>
  </si>
  <si>
    <t>Fundacja na Rzecz Wspierania Edukacji i Rozwoju Samorządności wśród Młodzieży Viribus Unitis</t>
  </si>
  <si>
    <t>220/RT/25</t>
  </si>
  <si>
    <t>221/RT/25</t>
  </si>
  <si>
    <t>222/RT/25</t>
  </si>
  <si>
    <t>223/RT/25</t>
  </si>
  <si>
    <t>224/RT/25</t>
  </si>
  <si>
    <t>225/RT/25</t>
  </si>
  <si>
    <t>226/RT/25</t>
  </si>
  <si>
    <t>227/RT/25</t>
  </si>
  <si>
    <t>Politechnika Śląska</t>
  </si>
  <si>
    <t>2329/RT/24</t>
  </si>
  <si>
    <t>Priorytet FESL.01 Fundusze Europejskie na inteligentny rozwój</t>
  </si>
  <si>
    <t xml:space="preserve">Działanie FESL. 01.03 Ekosystem RIS 
Projekt „PPO WSL 2030. Utworzenie Regionalnego Obserwatorium Innowacji” </t>
  </si>
  <si>
    <t>692/RT/24</t>
  </si>
  <si>
    <t>Akademia WSB</t>
  </si>
  <si>
    <t>Katowice Miasto Ogrodów</t>
  </si>
  <si>
    <t>Politechnika Ślaska</t>
  </si>
  <si>
    <t>Zamek Cieszyn</t>
  </si>
  <si>
    <t>Park Naukowo-Technologiczny "Technopark Gliwice" Sp. z o. o.</t>
  </si>
  <si>
    <t>Park Naukowo-Technologiczny "Euro-Centrum" Sp. z o. o.</t>
  </si>
  <si>
    <t>692/RT/25</t>
  </si>
  <si>
    <t>Górnośląska Akcelerator Przedsiębiorczości i Rynkowej Sp. z o.o.</t>
  </si>
  <si>
    <t>Plan po zmianach na 31.12.2025 r.</t>
  </si>
  <si>
    <t>OGÓŁEM: UDZIELONE DOTACJE W IV KWARTALE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</si>
</sst>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.5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wrapText="1"/>
    </xf>
    <xf numFmtId="0" fontId="7" fillId="0" borderId="1" xfId="2" applyFont="1" applyBorder="1" applyAlignment="1">
      <alignment horizontal="left" vertical="center" wrapText="1"/>
    </xf>
    <xf numFmtId="0" fontId="7" fillId="6" borderId="1" xfId="2" applyFont="1" applyFill="1" applyBorder="1" applyAlignment="1">
      <alignment horizontal="left" vertical="center" wrapText="1"/>
    </xf>
    <xf numFmtId="0" fontId="7" fillId="6" borderId="4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 3" xfId="1"/>
    <cellStyle name="Tekst objaśnieni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85" zoomScaleNormal="85" zoomScaleSheetLayoutView="85" workbookViewId="0">
      <selection activeCell="H23" sqref="H23"/>
    </sheetView>
  </sheetViews>
  <sheetFormatPr defaultRowHeight="14.25"/>
  <cols>
    <col min="1" max="1" width="5.28515625" style="1" customWidth="1"/>
    <col min="2" max="2" width="43.5703125" style="1" customWidth="1"/>
    <col min="3" max="3" width="9.140625" style="1"/>
    <col min="4" max="4" width="16" style="1" customWidth="1"/>
    <col min="5" max="5" width="9.140625" style="1"/>
    <col min="6" max="6" width="13.28515625" style="1" customWidth="1"/>
    <col min="7" max="7" width="14" style="1" customWidth="1"/>
    <col min="8" max="8" width="16" style="1" customWidth="1"/>
    <col min="9" max="9" width="21.85546875" style="1" customWidth="1"/>
    <col min="10" max="16384" width="9.140625" style="1"/>
  </cols>
  <sheetData>
    <row r="1" spans="1:9" ht="15">
      <c r="I1" s="4" t="s">
        <v>0</v>
      </c>
    </row>
    <row r="2" spans="1:9" ht="15">
      <c r="A2" s="67"/>
      <c r="B2" s="9"/>
      <c r="C2" s="68"/>
      <c r="D2" s="68"/>
      <c r="E2" s="10"/>
      <c r="F2" s="10"/>
      <c r="G2" s="10"/>
      <c r="H2" s="13"/>
      <c r="I2" s="13"/>
    </row>
    <row r="3" spans="1:9" ht="51.75" customHeight="1">
      <c r="A3" s="67"/>
      <c r="B3" s="9"/>
      <c r="C3" s="68" t="s">
        <v>1</v>
      </c>
      <c r="D3" s="68"/>
      <c r="E3" s="10" t="s">
        <v>2</v>
      </c>
      <c r="F3" s="10" t="s">
        <v>3</v>
      </c>
      <c r="G3" s="10" t="s">
        <v>4</v>
      </c>
      <c r="H3" s="13" t="s">
        <v>57</v>
      </c>
      <c r="I3" s="13" t="s">
        <v>5</v>
      </c>
    </row>
    <row r="4" spans="1:9" ht="15">
      <c r="A4" s="67"/>
      <c r="B4" s="9" t="s">
        <v>6</v>
      </c>
      <c r="C4" s="69"/>
      <c r="D4" s="69"/>
      <c r="E4" s="11"/>
      <c r="F4" s="11"/>
      <c r="G4" s="11"/>
      <c r="H4" s="2"/>
      <c r="I4" s="2"/>
    </row>
    <row r="5" spans="1:9" ht="26.25" customHeight="1">
      <c r="A5" s="12">
        <v>1</v>
      </c>
      <c r="B5" s="12">
        <v>2</v>
      </c>
      <c r="C5" s="70">
        <v>3</v>
      </c>
      <c r="D5" s="70"/>
      <c r="E5" s="12">
        <v>4</v>
      </c>
      <c r="F5" s="12">
        <v>5</v>
      </c>
      <c r="G5" s="12">
        <v>6</v>
      </c>
      <c r="H5" s="12">
        <v>7</v>
      </c>
      <c r="I5" s="12">
        <v>8</v>
      </c>
    </row>
    <row r="6" spans="1:9" ht="15">
      <c r="A6" s="63" t="s">
        <v>19</v>
      </c>
      <c r="B6" s="63"/>
      <c r="C6" s="63"/>
      <c r="D6" s="63"/>
      <c r="E6" s="63"/>
      <c r="F6" s="63"/>
      <c r="G6" s="63"/>
      <c r="H6" s="63"/>
      <c r="I6" s="63"/>
    </row>
    <row r="7" spans="1:9" ht="15">
      <c r="A7" s="66" t="s">
        <v>20</v>
      </c>
      <c r="B7" s="66"/>
      <c r="C7" s="66"/>
      <c r="D7" s="66"/>
      <c r="E7" s="66"/>
      <c r="F7" s="66"/>
      <c r="G7" s="66"/>
      <c r="H7" s="66"/>
      <c r="I7" s="66"/>
    </row>
    <row r="8" spans="1:9" ht="48" customHeight="1">
      <c r="A8" s="64" t="s">
        <v>21</v>
      </c>
      <c r="B8" s="64"/>
      <c r="C8" s="64"/>
      <c r="D8" s="64"/>
      <c r="E8" s="64"/>
      <c r="F8" s="64"/>
      <c r="G8" s="64"/>
      <c r="H8" s="64"/>
      <c r="I8" s="64"/>
    </row>
    <row r="9" spans="1:9" ht="15">
      <c r="A9" s="65"/>
      <c r="B9" s="65"/>
      <c r="C9" s="65"/>
      <c r="D9" s="65"/>
      <c r="E9" s="33">
        <v>150</v>
      </c>
      <c r="F9" s="33">
        <v>15013</v>
      </c>
      <c r="G9" s="5">
        <v>2008</v>
      </c>
      <c r="H9" s="6">
        <v>983422</v>
      </c>
      <c r="I9" s="19">
        <f>I16</f>
        <v>978399.79</v>
      </c>
    </row>
    <row r="10" spans="1:9" ht="24.95" customHeight="1">
      <c r="A10" s="14">
        <v>1</v>
      </c>
      <c r="B10" s="15" t="s">
        <v>22</v>
      </c>
      <c r="C10" s="71" t="s">
        <v>28</v>
      </c>
      <c r="D10" s="71"/>
      <c r="E10" s="16">
        <v>150</v>
      </c>
      <c r="F10" s="16">
        <v>15013</v>
      </c>
      <c r="G10" s="16">
        <v>2008</v>
      </c>
      <c r="H10" s="17"/>
      <c r="I10" s="18">
        <v>137783.79999999999</v>
      </c>
    </row>
    <row r="11" spans="1:9" ht="24.95" customHeight="1">
      <c r="A11" s="14">
        <v>2</v>
      </c>
      <c r="B11" s="15" t="s">
        <v>23</v>
      </c>
      <c r="C11" s="71" t="s">
        <v>28</v>
      </c>
      <c r="D11" s="71"/>
      <c r="E11" s="16">
        <v>150</v>
      </c>
      <c r="F11" s="16">
        <v>15013</v>
      </c>
      <c r="G11" s="16">
        <v>2008</v>
      </c>
      <c r="H11" s="17"/>
      <c r="I11" s="18">
        <v>240544.12</v>
      </c>
    </row>
    <row r="12" spans="1:9" ht="24.95" customHeight="1">
      <c r="A12" s="31">
        <v>3</v>
      </c>
      <c r="B12" s="32" t="s">
        <v>24</v>
      </c>
      <c r="C12" s="71" t="s">
        <v>28</v>
      </c>
      <c r="D12" s="71"/>
      <c r="E12" s="16">
        <v>150</v>
      </c>
      <c r="F12" s="16">
        <v>15013</v>
      </c>
      <c r="G12" s="16">
        <v>2008</v>
      </c>
      <c r="H12" s="17"/>
      <c r="I12" s="18">
        <v>240729.8</v>
      </c>
    </row>
    <row r="13" spans="1:9" ht="24.95" customHeight="1">
      <c r="A13" s="31">
        <v>4</v>
      </c>
      <c r="B13" s="32" t="s">
        <v>25</v>
      </c>
      <c r="C13" s="71" t="s">
        <v>28</v>
      </c>
      <c r="D13" s="71"/>
      <c r="E13" s="16">
        <v>150</v>
      </c>
      <c r="F13" s="16">
        <v>15013</v>
      </c>
      <c r="G13" s="16">
        <v>2008</v>
      </c>
      <c r="H13" s="17"/>
      <c r="I13" s="18">
        <v>162181.38</v>
      </c>
    </row>
    <row r="14" spans="1:9" ht="24.95" customHeight="1">
      <c r="A14" s="31">
        <v>5</v>
      </c>
      <c r="B14" s="15" t="s">
        <v>26</v>
      </c>
      <c r="C14" s="71" t="s">
        <v>28</v>
      </c>
      <c r="D14" s="71"/>
      <c r="E14" s="16">
        <v>150</v>
      </c>
      <c r="F14" s="16">
        <v>15013</v>
      </c>
      <c r="G14" s="16">
        <v>2008</v>
      </c>
      <c r="H14" s="17"/>
      <c r="I14" s="18">
        <v>101370.67</v>
      </c>
    </row>
    <row r="15" spans="1:9" ht="24.95" customHeight="1">
      <c r="A15" s="31">
        <v>6</v>
      </c>
      <c r="B15" s="15" t="s">
        <v>27</v>
      </c>
      <c r="C15" s="71" t="s">
        <v>28</v>
      </c>
      <c r="D15" s="71"/>
      <c r="E15" s="16">
        <v>150</v>
      </c>
      <c r="F15" s="16">
        <v>15013</v>
      </c>
      <c r="G15" s="16">
        <v>2008</v>
      </c>
      <c r="H15" s="23"/>
      <c r="I15" s="18">
        <v>95790.01999999999</v>
      </c>
    </row>
    <row r="16" spans="1:9" ht="15">
      <c r="A16" s="48" t="s">
        <v>7</v>
      </c>
      <c r="B16" s="49"/>
      <c r="C16" s="49"/>
      <c r="D16" s="49"/>
      <c r="E16" s="49"/>
      <c r="F16" s="49"/>
      <c r="G16" s="49"/>
      <c r="H16" s="50"/>
      <c r="I16" s="20">
        <f>SUM(I10:I15)</f>
        <v>978399.79</v>
      </c>
    </row>
    <row r="17" spans="1:9" ht="19.5" customHeight="1">
      <c r="A17" s="63" t="s">
        <v>9</v>
      </c>
      <c r="B17" s="63"/>
      <c r="C17" s="63"/>
      <c r="D17" s="63"/>
      <c r="E17" s="63"/>
      <c r="F17" s="63"/>
      <c r="G17" s="63"/>
      <c r="H17" s="63"/>
      <c r="I17" s="63"/>
    </row>
    <row r="18" spans="1:9" ht="19.5" customHeight="1">
      <c r="A18" s="66" t="s">
        <v>46</v>
      </c>
      <c r="B18" s="66"/>
      <c r="C18" s="66"/>
      <c r="D18" s="66"/>
      <c r="E18" s="66"/>
      <c r="F18" s="66"/>
      <c r="G18" s="66"/>
      <c r="H18" s="66"/>
      <c r="I18" s="66"/>
    </row>
    <row r="19" spans="1:9" ht="35.25" customHeight="1">
      <c r="A19" s="64" t="s">
        <v>47</v>
      </c>
      <c r="B19" s="64"/>
      <c r="C19" s="64"/>
      <c r="D19" s="64"/>
      <c r="E19" s="64"/>
      <c r="F19" s="64"/>
      <c r="G19" s="64"/>
      <c r="H19" s="64"/>
      <c r="I19" s="64"/>
    </row>
    <row r="20" spans="1:9" ht="15">
      <c r="A20" s="65"/>
      <c r="B20" s="65"/>
      <c r="C20" s="65"/>
      <c r="D20" s="65"/>
      <c r="E20" s="33">
        <v>150</v>
      </c>
      <c r="F20" s="33">
        <v>15013</v>
      </c>
      <c r="G20" s="5">
        <v>2007</v>
      </c>
      <c r="H20" s="6">
        <v>2554200</v>
      </c>
      <c r="I20" s="19">
        <f>SUM(I21:I29)</f>
        <v>2554197.29</v>
      </c>
    </row>
    <row r="21" spans="1:9" ht="19.5" customHeight="1">
      <c r="A21" s="36">
        <v>1</v>
      </c>
      <c r="B21" s="38" t="s">
        <v>12</v>
      </c>
      <c r="C21" s="54" t="s">
        <v>48</v>
      </c>
      <c r="D21" s="55"/>
      <c r="E21" s="16">
        <v>150</v>
      </c>
      <c r="F21" s="16">
        <v>15013</v>
      </c>
      <c r="G21" s="16">
        <v>2007</v>
      </c>
      <c r="H21" s="17"/>
      <c r="I21" s="18">
        <v>560663.63</v>
      </c>
    </row>
    <row r="22" spans="1:9" ht="19.5" customHeight="1">
      <c r="A22" s="25">
        <v>2</v>
      </c>
      <c r="B22" s="39" t="s">
        <v>49</v>
      </c>
      <c r="C22" s="54" t="s">
        <v>48</v>
      </c>
      <c r="D22" s="55"/>
      <c r="E22" s="16">
        <v>150</v>
      </c>
      <c r="F22" s="16">
        <v>15013</v>
      </c>
      <c r="G22" s="16">
        <v>2007</v>
      </c>
      <c r="H22" s="23"/>
      <c r="I22" s="18">
        <v>77786.8</v>
      </c>
    </row>
    <row r="23" spans="1:9" ht="19.5" customHeight="1">
      <c r="A23" s="36">
        <v>3</v>
      </c>
      <c r="B23" s="39" t="s">
        <v>50</v>
      </c>
      <c r="C23" s="54" t="s">
        <v>48</v>
      </c>
      <c r="D23" s="55"/>
      <c r="E23" s="16">
        <v>150</v>
      </c>
      <c r="F23" s="16">
        <v>15013</v>
      </c>
      <c r="G23" s="16">
        <v>2007</v>
      </c>
      <c r="H23" s="23"/>
      <c r="I23" s="18">
        <v>71171.149999999994</v>
      </c>
    </row>
    <row r="24" spans="1:9" ht="19.5" customHeight="1">
      <c r="A24" s="25">
        <v>4</v>
      </c>
      <c r="B24" s="39" t="s">
        <v>8</v>
      </c>
      <c r="C24" s="54" t="s">
        <v>48</v>
      </c>
      <c r="D24" s="55"/>
      <c r="E24" s="16">
        <v>150</v>
      </c>
      <c r="F24" s="16">
        <v>15013</v>
      </c>
      <c r="G24" s="16">
        <v>2007</v>
      </c>
      <c r="H24" s="23"/>
      <c r="I24" s="18">
        <v>410789.69</v>
      </c>
    </row>
    <row r="25" spans="1:9" ht="19.5" customHeight="1">
      <c r="A25" s="36">
        <v>5</v>
      </c>
      <c r="B25" s="39" t="s">
        <v>51</v>
      </c>
      <c r="C25" s="54" t="s">
        <v>48</v>
      </c>
      <c r="D25" s="55"/>
      <c r="E25" s="16">
        <v>150</v>
      </c>
      <c r="F25" s="16">
        <v>15013</v>
      </c>
      <c r="G25" s="16">
        <v>2007</v>
      </c>
      <c r="H25" s="37"/>
      <c r="I25" s="18">
        <v>344142.58</v>
      </c>
    </row>
    <row r="26" spans="1:9" ht="19.5" customHeight="1">
      <c r="A26" s="25">
        <v>6</v>
      </c>
      <c r="B26" s="39" t="s">
        <v>52</v>
      </c>
      <c r="C26" s="54" t="s">
        <v>48</v>
      </c>
      <c r="D26" s="55"/>
      <c r="E26" s="16">
        <v>150</v>
      </c>
      <c r="F26" s="16">
        <v>15013</v>
      </c>
      <c r="G26" s="16">
        <v>2007</v>
      </c>
      <c r="H26" s="37"/>
      <c r="I26" s="18">
        <v>108332.2</v>
      </c>
    </row>
    <row r="27" spans="1:9" ht="33.75" customHeight="1">
      <c r="A27" s="36">
        <v>7</v>
      </c>
      <c r="B27" s="39" t="s">
        <v>53</v>
      </c>
      <c r="C27" s="54" t="s">
        <v>48</v>
      </c>
      <c r="D27" s="55"/>
      <c r="E27" s="16">
        <v>150</v>
      </c>
      <c r="F27" s="16">
        <v>15013</v>
      </c>
      <c r="G27" s="16">
        <v>2007</v>
      </c>
      <c r="H27" s="37"/>
      <c r="I27" s="18">
        <v>294358.26999999996</v>
      </c>
    </row>
    <row r="28" spans="1:9" ht="30" customHeight="1">
      <c r="A28" s="36">
        <v>8</v>
      </c>
      <c r="B28" s="39" t="s">
        <v>54</v>
      </c>
      <c r="C28" s="54" t="s">
        <v>55</v>
      </c>
      <c r="D28" s="55"/>
      <c r="E28" s="16">
        <v>150</v>
      </c>
      <c r="F28" s="16">
        <v>15013</v>
      </c>
      <c r="G28" s="16">
        <v>2007</v>
      </c>
      <c r="H28" s="37"/>
      <c r="I28" s="18">
        <v>342429.68</v>
      </c>
    </row>
    <row r="29" spans="1:9" ht="38.25" customHeight="1">
      <c r="A29" s="36">
        <v>9</v>
      </c>
      <c r="B29" s="40" t="s">
        <v>56</v>
      </c>
      <c r="C29" s="54" t="s">
        <v>55</v>
      </c>
      <c r="D29" s="55"/>
      <c r="E29" s="16">
        <v>150</v>
      </c>
      <c r="F29" s="16">
        <v>15013</v>
      </c>
      <c r="G29" s="16">
        <v>2007</v>
      </c>
      <c r="H29" s="41"/>
      <c r="I29" s="18">
        <v>344523.29000000004</v>
      </c>
    </row>
    <row r="30" spans="1:9" ht="26.25" customHeight="1">
      <c r="A30" s="48" t="s">
        <v>7</v>
      </c>
      <c r="B30" s="49"/>
      <c r="C30" s="49"/>
      <c r="D30" s="49"/>
      <c r="E30" s="49"/>
      <c r="F30" s="49"/>
      <c r="G30" s="49"/>
      <c r="H30" s="50"/>
      <c r="I30" s="20">
        <f>SUM(I21:I29)</f>
        <v>2554197.29</v>
      </c>
    </row>
    <row r="31" spans="1:9" ht="15" customHeight="1">
      <c r="A31" s="66" t="s">
        <v>11</v>
      </c>
      <c r="B31" s="66"/>
      <c r="C31" s="66"/>
      <c r="D31" s="66"/>
      <c r="E31" s="66"/>
      <c r="F31" s="66"/>
      <c r="G31" s="66"/>
      <c r="H31" s="66"/>
      <c r="I31" s="66"/>
    </row>
    <row r="32" spans="1:9" ht="42" customHeight="1">
      <c r="A32" s="64" t="s">
        <v>29</v>
      </c>
      <c r="B32" s="64"/>
      <c r="C32" s="64"/>
      <c r="D32" s="64"/>
      <c r="E32" s="64"/>
      <c r="F32" s="64"/>
      <c r="G32" s="64"/>
      <c r="H32" s="64"/>
      <c r="I32" s="64"/>
    </row>
    <row r="33" spans="1:9" ht="15" customHeight="1">
      <c r="A33" s="65"/>
      <c r="B33" s="65"/>
      <c r="C33" s="65"/>
      <c r="D33" s="65"/>
      <c r="E33" s="24">
        <v>750</v>
      </c>
      <c r="F33" s="24">
        <v>75095</v>
      </c>
      <c r="G33" s="5">
        <v>2007</v>
      </c>
      <c r="H33" s="6">
        <v>5664594</v>
      </c>
      <c r="I33" s="19">
        <f>SUM(I35:I42)</f>
        <v>5175845</v>
      </c>
    </row>
    <row r="34" spans="1:9" ht="15" customHeight="1">
      <c r="A34" s="44"/>
      <c r="B34" s="44"/>
      <c r="C34" s="42"/>
      <c r="D34" s="43"/>
      <c r="E34" s="33">
        <v>750</v>
      </c>
      <c r="F34" s="33">
        <v>75095</v>
      </c>
      <c r="G34" s="5">
        <v>6207</v>
      </c>
      <c r="H34" s="6">
        <v>230450</v>
      </c>
      <c r="I34" s="19">
        <f>I43</f>
        <v>230450</v>
      </c>
    </row>
    <row r="35" spans="1:9" ht="15" customHeight="1">
      <c r="A35" s="22">
        <v>1</v>
      </c>
      <c r="B35" s="34" t="s">
        <v>30</v>
      </c>
      <c r="C35" s="54" t="s">
        <v>36</v>
      </c>
      <c r="D35" s="55" t="s">
        <v>36</v>
      </c>
      <c r="E35" s="16">
        <v>750</v>
      </c>
      <c r="F35" s="16">
        <v>75095</v>
      </c>
      <c r="G35" s="16">
        <v>2007</v>
      </c>
      <c r="H35" s="17"/>
      <c r="I35" s="18">
        <v>937400</v>
      </c>
    </row>
    <row r="36" spans="1:9" ht="15" customHeight="1">
      <c r="A36" s="25">
        <v>2</v>
      </c>
      <c r="B36" s="35" t="s">
        <v>31</v>
      </c>
      <c r="C36" s="54" t="s">
        <v>37</v>
      </c>
      <c r="D36" s="55" t="s">
        <v>37</v>
      </c>
      <c r="E36" s="16">
        <v>750</v>
      </c>
      <c r="F36" s="16">
        <v>75095</v>
      </c>
      <c r="G36" s="16">
        <v>2007</v>
      </c>
      <c r="H36" s="23"/>
      <c r="I36" s="18">
        <v>403500</v>
      </c>
    </row>
    <row r="37" spans="1:9" ht="15" customHeight="1">
      <c r="A37" s="22">
        <v>3</v>
      </c>
      <c r="B37" s="35" t="s">
        <v>8</v>
      </c>
      <c r="C37" s="54" t="s">
        <v>38</v>
      </c>
      <c r="D37" s="55" t="s">
        <v>38</v>
      </c>
      <c r="E37" s="16">
        <v>750</v>
      </c>
      <c r="F37" s="16">
        <v>75095</v>
      </c>
      <c r="G37" s="16">
        <v>2007</v>
      </c>
      <c r="H37" s="23"/>
      <c r="I37" s="18">
        <v>956000</v>
      </c>
    </row>
    <row r="38" spans="1:9" ht="15" customHeight="1">
      <c r="A38" s="25">
        <v>4</v>
      </c>
      <c r="B38" s="35" t="s">
        <v>32</v>
      </c>
      <c r="C38" s="54" t="s">
        <v>39</v>
      </c>
      <c r="D38" s="55" t="s">
        <v>39</v>
      </c>
      <c r="E38" s="16">
        <v>750</v>
      </c>
      <c r="F38" s="16">
        <v>75095</v>
      </c>
      <c r="G38" s="16">
        <v>2007</v>
      </c>
      <c r="H38" s="23"/>
      <c r="I38" s="18">
        <v>229200</v>
      </c>
    </row>
    <row r="39" spans="1:9" ht="24" customHeight="1">
      <c r="A39" s="22">
        <v>5</v>
      </c>
      <c r="B39" s="35" t="s">
        <v>33</v>
      </c>
      <c r="C39" s="54" t="s">
        <v>40</v>
      </c>
      <c r="D39" s="55" t="s">
        <v>40</v>
      </c>
      <c r="E39" s="16">
        <v>750</v>
      </c>
      <c r="F39" s="16">
        <v>75095</v>
      </c>
      <c r="G39" s="16">
        <v>2007</v>
      </c>
      <c r="H39" s="21"/>
      <c r="I39" s="18">
        <v>483800</v>
      </c>
    </row>
    <row r="40" spans="1:9" ht="42" customHeight="1">
      <c r="A40" s="25">
        <v>6</v>
      </c>
      <c r="B40" s="35" t="s">
        <v>34</v>
      </c>
      <c r="C40" s="54" t="s">
        <v>41</v>
      </c>
      <c r="D40" s="55" t="s">
        <v>41</v>
      </c>
      <c r="E40" s="16">
        <v>750</v>
      </c>
      <c r="F40" s="16">
        <v>75095</v>
      </c>
      <c r="G40" s="16">
        <v>2007</v>
      </c>
      <c r="H40" s="21"/>
      <c r="I40" s="18">
        <v>362500</v>
      </c>
    </row>
    <row r="41" spans="1:9" ht="24" customHeight="1">
      <c r="A41" s="29">
        <v>7</v>
      </c>
      <c r="B41" s="35" t="s">
        <v>44</v>
      </c>
      <c r="C41" s="54" t="s">
        <v>42</v>
      </c>
      <c r="D41" s="55" t="s">
        <v>42</v>
      </c>
      <c r="E41" s="16">
        <v>750</v>
      </c>
      <c r="F41" s="16">
        <v>75095</v>
      </c>
      <c r="G41" s="16">
        <v>2007</v>
      </c>
      <c r="H41" s="30"/>
      <c r="I41" s="18">
        <v>420500</v>
      </c>
    </row>
    <row r="42" spans="1:9" ht="48" customHeight="1">
      <c r="A42" s="29">
        <v>8</v>
      </c>
      <c r="B42" s="35" t="s">
        <v>35</v>
      </c>
      <c r="C42" s="54" t="s">
        <v>43</v>
      </c>
      <c r="D42" s="55" t="s">
        <v>43</v>
      </c>
      <c r="E42" s="16">
        <v>750</v>
      </c>
      <c r="F42" s="16">
        <v>75095</v>
      </c>
      <c r="G42" s="16">
        <v>2007</v>
      </c>
      <c r="H42" s="30"/>
      <c r="I42" s="18">
        <v>1382945</v>
      </c>
    </row>
    <row r="43" spans="1:9" ht="48" customHeight="1">
      <c r="A43" s="45">
        <v>9</v>
      </c>
      <c r="B43" s="35" t="s">
        <v>32</v>
      </c>
      <c r="C43" s="54" t="s">
        <v>39</v>
      </c>
      <c r="D43" s="55" t="s">
        <v>39</v>
      </c>
      <c r="E43" s="16">
        <v>750</v>
      </c>
      <c r="F43" s="16">
        <v>75095</v>
      </c>
      <c r="G43" s="16">
        <v>6207</v>
      </c>
      <c r="H43" s="41"/>
      <c r="I43" s="18">
        <v>230450</v>
      </c>
    </row>
    <row r="44" spans="1:9" ht="20.100000000000001" customHeight="1">
      <c r="A44" s="48" t="s">
        <v>7</v>
      </c>
      <c r="B44" s="49"/>
      <c r="C44" s="49"/>
      <c r="D44" s="49"/>
      <c r="E44" s="49"/>
      <c r="F44" s="49"/>
      <c r="G44" s="49"/>
      <c r="H44" s="50"/>
      <c r="I44" s="20">
        <f>SUM(I35:I43)</f>
        <v>5406295</v>
      </c>
    </row>
    <row r="45" spans="1:9" ht="15">
      <c r="A45" s="59" t="s">
        <v>11</v>
      </c>
      <c r="B45" s="60"/>
      <c r="C45" s="60"/>
      <c r="D45" s="60"/>
      <c r="E45" s="60"/>
      <c r="F45" s="60"/>
      <c r="G45" s="60"/>
      <c r="H45" s="60"/>
      <c r="I45" s="61"/>
    </row>
    <row r="46" spans="1:9" ht="41.25" customHeight="1">
      <c r="A46" s="56" t="s">
        <v>10</v>
      </c>
      <c r="B46" s="57"/>
      <c r="C46" s="57"/>
      <c r="D46" s="57"/>
      <c r="E46" s="57"/>
      <c r="F46" s="57"/>
      <c r="G46" s="57"/>
      <c r="H46" s="57"/>
      <c r="I46" s="58"/>
    </row>
    <row r="47" spans="1:9" ht="15">
      <c r="A47" s="51"/>
      <c r="B47" s="52"/>
      <c r="C47" s="52"/>
      <c r="D47" s="53"/>
      <c r="E47" s="33">
        <v>750</v>
      </c>
      <c r="F47" s="33">
        <v>75095</v>
      </c>
      <c r="G47" s="5">
        <v>2007</v>
      </c>
      <c r="H47" s="6">
        <v>4792485</v>
      </c>
      <c r="I47" s="19">
        <f>SUM(I48:I54)</f>
        <v>4792484</v>
      </c>
    </row>
    <row r="48" spans="1:9">
      <c r="A48" s="22">
        <v>1</v>
      </c>
      <c r="B48" s="26" t="s">
        <v>12</v>
      </c>
      <c r="C48" s="46" t="s">
        <v>45</v>
      </c>
      <c r="D48" s="47"/>
      <c r="E48" s="16">
        <v>750</v>
      </c>
      <c r="F48" s="16">
        <v>75095</v>
      </c>
      <c r="G48" s="16">
        <v>2007</v>
      </c>
      <c r="H48" s="17"/>
      <c r="I48" s="28">
        <v>624000</v>
      </c>
    </row>
    <row r="49" spans="1:9">
      <c r="A49" s="25">
        <v>2</v>
      </c>
      <c r="B49" s="27" t="s">
        <v>13</v>
      </c>
      <c r="C49" s="46" t="s">
        <v>45</v>
      </c>
      <c r="D49" s="47"/>
      <c r="E49" s="16">
        <v>750</v>
      </c>
      <c r="F49" s="16">
        <v>75095</v>
      </c>
      <c r="G49" s="16">
        <v>2007</v>
      </c>
      <c r="H49" s="23"/>
      <c r="I49" s="28">
        <v>765000</v>
      </c>
    </row>
    <row r="50" spans="1:9" ht="27">
      <c r="A50" s="22">
        <v>3</v>
      </c>
      <c r="B50" s="27" t="s">
        <v>14</v>
      </c>
      <c r="C50" s="46" t="s">
        <v>45</v>
      </c>
      <c r="D50" s="47"/>
      <c r="E50" s="16">
        <v>750</v>
      </c>
      <c r="F50" s="16">
        <v>75095</v>
      </c>
      <c r="G50" s="16">
        <v>2007</v>
      </c>
      <c r="H50" s="23"/>
      <c r="I50" s="28">
        <v>347695.98</v>
      </c>
    </row>
    <row r="51" spans="1:9">
      <c r="A51" s="25">
        <v>4</v>
      </c>
      <c r="B51" s="27" t="s">
        <v>15</v>
      </c>
      <c r="C51" s="46" t="s">
        <v>45</v>
      </c>
      <c r="D51" s="47"/>
      <c r="E51" s="16">
        <v>750</v>
      </c>
      <c r="F51" s="16">
        <v>75095</v>
      </c>
      <c r="G51" s="16">
        <v>2007</v>
      </c>
      <c r="H51" s="23"/>
      <c r="I51" s="28">
        <v>620516.63</v>
      </c>
    </row>
    <row r="52" spans="1:9">
      <c r="A52" s="22">
        <v>5</v>
      </c>
      <c r="B52" s="27" t="s">
        <v>16</v>
      </c>
      <c r="C52" s="46" t="s">
        <v>45</v>
      </c>
      <c r="D52" s="47"/>
      <c r="E52" s="16">
        <v>750</v>
      </c>
      <c r="F52" s="16">
        <v>75095</v>
      </c>
      <c r="G52" s="16">
        <v>2007</v>
      </c>
      <c r="H52" s="23"/>
      <c r="I52" s="28">
        <v>549640.03</v>
      </c>
    </row>
    <row r="53" spans="1:9">
      <c r="A53" s="25">
        <v>6</v>
      </c>
      <c r="B53" s="27" t="s">
        <v>17</v>
      </c>
      <c r="C53" s="46" t="s">
        <v>45</v>
      </c>
      <c r="D53" s="47"/>
      <c r="E53" s="16">
        <v>750</v>
      </c>
      <c r="F53" s="16">
        <v>75095</v>
      </c>
      <c r="G53" s="16">
        <v>2007</v>
      </c>
      <c r="H53" s="23"/>
      <c r="I53" s="28">
        <v>924304</v>
      </c>
    </row>
    <row r="54" spans="1:9">
      <c r="A54" s="22">
        <v>7</v>
      </c>
      <c r="B54" s="27" t="s">
        <v>18</v>
      </c>
      <c r="C54" s="46" t="s">
        <v>45</v>
      </c>
      <c r="D54" s="47"/>
      <c r="E54" s="16">
        <v>750</v>
      </c>
      <c r="F54" s="16">
        <v>75095</v>
      </c>
      <c r="G54" s="16">
        <v>2007</v>
      </c>
      <c r="H54" s="23"/>
      <c r="I54" s="28">
        <v>961327.36</v>
      </c>
    </row>
    <row r="55" spans="1:9" ht="15">
      <c r="A55" s="48" t="s">
        <v>7</v>
      </c>
      <c r="B55" s="49"/>
      <c r="C55" s="49"/>
      <c r="D55" s="49"/>
      <c r="E55" s="49"/>
      <c r="F55" s="49"/>
      <c r="G55" s="49"/>
      <c r="H55" s="50"/>
      <c r="I55" s="20">
        <f>SUM(I48:I54)</f>
        <v>4792484</v>
      </c>
    </row>
    <row r="56" spans="1:9" ht="15">
      <c r="A56" s="62" t="s">
        <v>58</v>
      </c>
      <c r="B56" s="62"/>
      <c r="C56" s="62"/>
      <c r="D56" s="62"/>
      <c r="E56" s="62"/>
      <c r="F56" s="62"/>
      <c r="G56" s="62"/>
      <c r="H56" s="62"/>
      <c r="I56" s="7">
        <f>I16+I44+I55+I30</f>
        <v>13731376.079999998</v>
      </c>
    </row>
    <row r="57" spans="1:9">
      <c r="A57" s="8"/>
      <c r="B57" s="8"/>
      <c r="C57" s="8"/>
      <c r="D57" s="8"/>
      <c r="E57" s="8"/>
      <c r="F57" s="8"/>
      <c r="G57" s="8"/>
      <c r="H57" s="8"/>
      <c r="I57" s="8"/>
    </row>
    <row r="58" spans="1:9">
      <c r="A58" s="3"/>
    </row>
    <row r="59" spans="1:9">
      <c r="A59" s="3"/>
    </row>
    <row r="60" spans="1:9">
      <c r="A60" s="3"/>
    </row>
  </sheetData>
  <mergeCells count="55">
    <mergeCell ref="A18:I18"/>
    <mergeCell ref="A19:I19"/>
    <mergeCell ref="A20:D20"/>
    <mergeCell ref="C28:D28"/>
    <mergeCell ref="A6:I6"/>
    <mergeCell ref="A7:I7"/>
    <mergeCell ref="C10:D10"/>
    <mergeCell ref="C15:D15"/>
    <mergeCell ref="C11:D11"/>
    <mergeCell ref="C14:D14"/>
    <mergeCell ref="A8:I8"/>
    <mergeCell ref="A9:D9"/>
    <mergeCell ref="C12:D12"/>
    <mergeCell ref="C13:D13"/>
    <mergeCell ref="A2:A4"/>
    <mergeCell ref="C2:D2"/>
    <mergeCell ref="C3:D3"/>
    <mergeCell ref="C4:D4"/>
    <mergeCell ref="C5:D5"/>
    <mergeCell ref="A56:H56"/>
    <mergeCell ref="A16:H16"/>
    <mergeCell ref="A17:I17"/>
    <mergeCell ref="C21:D21"/>
    <mergeCell ref="C22:D22"/>
    <mergeCell ref="C23:D23"/>
    <mergeCell ref="A32:I32"/>
    <mergeCell ref="A33:D33"/>
    <mergeCell ref="C41:D41"/>
    <mergeCell ref="C42:D42"/>
    <mergeCell ref="A31:I31"/>
    <mergeCell ref="C48:D48"/>
    <mergeCell ref="C36:D36"/>
    <mergeCell ref="C37:D37"/>
    <mergeCell ref="C29:D29"/>
    <mergeCell ref="A30:H30"/>
    <mergeCell ref="A47:D47"/>
    <mergeCell ref="C24:D24"/>
    <mergeCell ref="C25:D25"/>
    <mergeCell ref="C26:D26"/>
    <mergeCell ref="C27:D27"/>
    <mergeCell ref="C38:D38"/>
    <mergeCell ref="C39:D39"/>
    <mergeCell ref="C40:D40"/>
    <mergeCell ref="A44:H44"/>
    <mergeCell ref="A46:I46"/>
    <mergeCell ref="C35:D35"/>
    <mergeCell ref="A45:I45"/>
    <mergeCell ref="C43:D43"/>
    <mergeCell ref="C54:D54"/>
    <mergeCell ref="A55:H55"/>
    <mergeCell ref="C49:D49"/>
    <mergeCell ref="C50:D50"/>
    <mergeCell ref="C51:D51"/>
    <mergeCell ref="C52:D52"/>
    <mergeCell ref="C53:D53"/>
  </mergeCells>
  <printOptions horizontalCentered="1"/>
  <pageMargins left="0" right="0" top="0.35433070866141736" bottom="0.15748031496062992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A1F3B16C8C704DA37A63ACA9CA61DD" ma:contentTypeVersion="11" ma:contentTypeDescription="Utwórz nowy dokument." ma:contentTypeScope="" ma:versionID="7deb80f00be8c0dcc480954857cf08ba">
  <xsd:schema xmlns:xsd="http://www.w3.org/2001/XMLSchema" xmlns:xs="http://www.w3.org/2001/XMLSchema" xmlns:p="http://schemas.microsoft.com/office/2006/metadata/properties" xmlns:ns3="d4f64a22-a125-4b7a-afce-4a30c86a8f7c" xmlns:ns4="d47a4560-aee9-43e8-973f-2abd655c26a0" targetNamespace="http://schemas.microsoft.com/office/2006/metadata/properties" ma:root="true" ma:fieldsID="8383c553d9519d89db43e2bddd3892f0" ns3:_="" ns4:_="">
    <xsd:import namespace="d4f64a22-a125-4b7a-afce-4a30c86a8f7c"/>
    <xsd:import namespace="d47a4560-aee9-43e8-973f-2abd655c26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64a22-a125-4b7a-afce-4a30c86a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a4560-aee9-43e8-973f-2abd655c2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49C6A-EA04-4813-89C7-3356CAD75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32B97B-6DF5-45DA-A16B-9E40E85B3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64a22-a125-4b7a-afce-4a30c86a8f7c"/>
    <ds:schemaRef ds:uri="d47a4560-aee9-43e8-973f-2abd655c2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25108-7A24-42C0-A0CA-629FD74EAAD1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d47a4560-aee9-43e8-973f-2abd655c26a0"/>
    <ds:schemaRef ds:uri="http://schemas.openxmlformats.org/package/2006/metadata/core-properties"/>
    <ds:schemaRef ds:uri="d4f64a22-a125-4b7a-afce-4a30c86a8f7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IV_kwartał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Rybak Anna</dc:creator>
  <cp:keywords/>
  <dc:description/>
  <cp:lastModifiedBy>Rybak Anna</cp:lastModifiedBy>
  <cp:revision/>
  <cp:lastPrinted>2025-07-07T08:28:52Z</cp:lastPrinted>
  <dcterms:created xsi:type="dcterms:W3CDTF">2016-04-06T11:48:56Z</dcterms:created>
  <dcterms:modified xsi:type="dcterms:W3CDTF">2026-01-21T12:40:07Z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0x0101002FA1F3B16C8C704DA37A63ACA9CA61DD</vt:lpwstr>
  </property>
</Properties>
</file>