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nowkaa\Desktop\"/>
    </mc:Choice>
  </mc:AlternateContent>
  <xr:revisionPtr revIDLastSave="0" documentId="8_{D1DDB90A-4BCE-4A4A-BB86-E2E4A7F2C488}" xr6:coauthVersionLast="36" xr6:coauthVersionMax="36" xr10:uidLastSave="{00000000-0000-0000-0000-000000000000}"/>
  <bookViews>
    <workbookView xWindow="0" yWindow="0" windowWidth="15480" windowHeight="8190" xr2:uid="{00000000-000D-0000-FFFF-FFFF00000000}"/>
  </bookViews>
  <sheets>
    <sheet name="2025 rok" sheetId="1" r:id="rId1"/>
  </sheets>
  <calcPr calcId="191029"/>
</workbook>
</file>

<file path=xl/calcChain.xml><?xml version="1.0" encoding="utf-8"?>
<calcChain xmlns="http://schemas.openxmlformats.org/spreadsheetml/2006/main">
  <c r="K23" i="1" l="1"/>
  <c r="I23" i="1"/>
  <c r="J23" i="1"/>
  <c r="H22" i="1" l="1"/>
  <c r="H20" i="1"/>
  <c r="H21" i="1"/>
  <c r="H19" i="1"/>
  <c r="H18" i="1" l="1"/>
  <c r="H17" i="1"/>
  <c r="H16" i="1"/>
  <c r="H15" i="1"/>
  <c r="H12" i="1" l="1"/>
  <c r="H14" i="1" l="1"/>
  <c r="H13" i="1"/>
  <c r="H23" i="1" s="1"/>
</calcChain>
</file>

<file path=xl/sharedStrings.xml><?xml version="1.0" encoding="utf-8"?>
<sst xmlns="http://schemas.openxmlformats.org/spreadsheetml/2006/main" count="70" uniqueCount="44">
  <si>
    <t>lp.</t>
  </si>
  <si>
    <t>Wyszczególnienie</t>
  </si>
  <si>
    <t>Nazwa dłużnika symbol dłużnika</t>
  </si>
  <si>
    <t>Liczba dłużników</t>
  </si>
  <si>
    <t>Kwota należności</t>
  </si>
  <si>
    <t>Podstawa prawna powstałej wierzytelności</t>
  </si>
  <si>
    <t>Organ umarzający lub udzielający ulg</t>
  </si>
  <si>
    <t xml:space="preserve">Umorzenie </t>
  </si>
  <si>
    <t>Zarząd Województwa Śląskiego</t>
  </si>
  <si>
    <t>Departament Nadzoru Podmiotów Leczniczych i Ochrony Zdrowia</t>
  </si>
  <si>
    <t>1.</t>
  </si>
  <si>
    <t>2.</t>
  </si>
  <si>
    <t>3.</t>
  </si>
  <si>
    <t>SP ZOZ Wojewódzki Szpital Specjalistyczny nr 3 w Rybniku</t>
  </si>
  <si>
    <t>Umowa 3568/NZ/2021 z dnia 10.09.2021 r.</t>
  </si>
  <si>
    <t>Kwota umorzenia należności głównej</t>
  </si>
  <si>
    <t>Kwota umorzenia naliczonych odsetek</t>
  </si>
  <si>
    <t xml:space="preserve">Urzędu Marszałkowskiego Województwa Śląskiego   </t>
  </si>
  <si>
    <t>SPRAWOZDANIE Z UDZIELONYCH ULG</t>
  </si>
  <si>
    <t>Samodzielnym Publicznym Zakładom Opieki Zdrowotnej</t>
  </si>
  <si>
    <t>Umowa 4053/NZ/2022 z dnia 14.12.2022 r.</t>
  </si>
  <si>
    <t>SP ZOZ Szpital Kolejowy w Wilkowicach- Bystrej</t>
  </si>
  <si>
    <t>Umowa 4051/NZ/2022 z dnia 14.12.2022 r.</t>
  </si>
  <si>
    <t>ZA OKRES OD POCZĄTKU ROKU DO DNIA 31 grudnia 2025 R.</t>
  </si>
  <si>
    <t>5.</t>
  </si>
  <si>
    <t>Okręgowy Szpital Kolejowy w Katowicach s.p.z.o.z.</t>
  </si>
  <si>
    <t>Umowa 2881/ZD/2017   z dnia 30.08.2017 r.</t>
  </si>
  <si>
    <t>6.</t>
  </si>
  <si>
    <t>7.</t>
  </si>
  <si>
    <t>8.</t>
  </si>
  <si>
    <t>Umowa 4444/NZ/2021   z dnia 17.12.2021 r.</t>
  </si>
  <si>
    <t>9.</t>
  </si>
  <si>
    <t>Umowa 4041/NZ/2022   z dnia 13.12.2022 r.</t>
  </si>
  <si>
    <t>Umowa 3394/NZ/2022   z dnia 16.09.2022 r.</t>
  </si>
  <si>
    <t>4.</t>
  </si>
  <si>
    <t>10.</t>
  </si>
  <si>
    <t>Wojewódzki Szpital Specjalistyczny im. Najświętszej Maryi Panny w Częstochowie</t>
  </si>
  <si>
    <t>Umowa 4050/NZ/2022                            z dnia 14.12.2022 r.</t>
  </si>
  <si>
    <t>Umowa 3527/NZ/2021              z dnia 7.09.2021 r.</t>
  </si>
  <si>
    <t>Szpital Wojewódzki                                    w Bielsku - Białej</t>
  </si>
  <si>
    <t>11.</t>
  </si>
  <si>
    <t>„Repty” Górnośląskie Centrum Rehabilitacji im. Gen. Jerzego Ziętka w Tarnowskich Górach</t>
  </si>
  <si>
    <t>Umowa 4121/NZ/2022           z dnia 20.12.2022 r.</t>
  </si>
  <si>
    <t>Umowa 3528/NZ/2021             z dnia 6.09.2021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</si>
</sst>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23" borderId="9" applyNumberFormat="0" applyAlignment="0" applyProtection="0"/>
    <xf numFmtId="0" fontId="17" fillId="3" borderId="0" applyNumberFormat="0" applyBorder="0" applyAlignment="0" applyProtection="0"/>
  </cellStyleXfs>
  <cellXfs count="86">
    <xf numFmtId="0" fontId="0" fillId="0" borderId="0" xfId="0"/>
    <xf numFmtId="0" fontId="0" fillId="0" borderId="0" xfId="0" applyFont="1" applyBorder="1" applyAlignment="1">
      <alignment horizontal="right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21" fillId="0" borderId="0" xfId="0" applyFont="1" applyFill="1"/>
    <xf numFmtId="0" fontId="22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1" fillId="0" borderId="0" xfId="0" applyFont="1" applyBorder="1"/>
    <xf numFmtId="0" fontId="21" fillId="0" borderId="0" xfId="0" applyFont="1" applyBorder="1" applyAlignment="1">
      <alignment vertical="center"/>
    </xf>
    <xf numFmtId="0" fontId="21" fillId="0" borderId="0" xfId="0" applyFont="1" applyFill="1" applyAlignment="1">
      <alignment horizontal="center"/>
    </xf>
    <xf numFmtId="4" fontId="0" fillId="0" borderId="0" xfId="0" applyNumberFormat="1" applyFont="1" applyBorder="1" applyAlignment="1">
      <alignment vertic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0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" fontId="0" fillId="0" borderId="13" xfId="0" applyNumberFormat="1" applyFont="1" applyBorder="1" applyAlignment="1">
      <alignment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21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4" fontId="23" fillId="0" borderId="21" xfId="0" applyNumberFormat="1" applyFont="1" applyBorder="1" applyAlignment="1">
      <alignment vertical="center"/>
    </xf>
    <xf numFmtId="0" fontId="23" fillId="0" borderId="14" xfId="0" applyFont="1" applyBorder="1" applyAlignment="1">
      <alignment horizontal="center" vertical="center" wrapText="1"/>
    </xf>
    <xf numFmtId="4" fontId="23" fillId="0" borderId="25" xfId="0" applyNumberFormat="1" applyFont="1" applyBorder="1" applyAlignment="1">
      <alignment vertical="center"/>
    </xf>
    <xf numFmtId="4" fontId="23" fillId="0" borderId="13" xfId="0" applyNumberFormat="1" applyFont="1" applyBorder="1" applyAlignment="1">
      <alignment vertical="center"/>
    </xf>
    <xf numFmtId="0" fontId="23" fillId="0" borderId="2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4" fontId="0" fillId="0" borderId="24" xfId="0" applyNumberFormat="1" applyFont="1" applyBorder="1" applyAlignment="1">
      <alignment horizontal="right" vertical="center"/>
    </xf>
    <xf numFmtId="4" fontId="23" fillId="0" borderId="32" xfId="0" applyNumberFormat="1" applyFont="1" applyBorder="1" applyAlignment="1">
      <alignment horizontal="right" vertical="center"/>
    </xf>
    <xf numFmtId="4" fontId="19" fillId="0" borderId="13" xfId="0" applyNumberFormat="1" applyFont="1" applyBorder="1" applyAlignment="1">
      <alignment horizontal="righ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4" fontId="0" fillId="0" borderId="25" xfId="0" applyNumberFormat="1" applyFont="1" applyBorder="1" applyAlignment="1">
      <alignment vertical="center"/>
    </xf>
    <xf numFmtId="4" fontId="23" fillId="0" borderId="25" xfId="0" applyNumberFormat="1" applyFont="1" applyBorder="1" applyAlignment="1">
      <alignment vertical="center" wrapText="1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0" fillId="0" borderId="19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topLeftCell="A4" zoomScale="90" zoomScaleNormal="90" zoomScaleSheetLayoutView="90" workbookViewId="0">
      <selection activeCell="C7" sqref="C7:M7"/>
    </sheetView>
  </sheetViews>
  <sheetFormatPr defaultColWidth="11.5703125" defaultRowHeight="12.75"/>
  <cols>
    <col min="1" max="1" width="3.7109375" style="7" customWidth="1"/>
    <col min="2" max="2" width="3.28515625" style="3" customWidth="1"/>
    <col min="3" max="3" width="10" style="22" customWidth="1"/>
    <col min="4" max="4" width="5.5703125" style="22" customWidth="1"/>
    <col min="5" max="5" width="1.42578125" style="22" customWidth="1"/>
    <col min="6" max="6" width="30.140625" style="3" customWidth="1"/>
    <col min="7" max="7" width="9.5703125" style="22" customWidth="1"/>
    <col min="8" max="8" width="14.140625" style="1" customWidth="1"/>
    <col min="9" max="9" width="0.140625" style="1" customWidth="1"/>
    <col min="10" max="10" width="17.7109375" style="1" customWidth="1"/>
    <col min="11" max="11" width="16.5703125" style="1" customWidth="1"/>
    <col min="12" max="12" width="21.5703125" style="3" customWidth="1"/>
    <col min="13" max="13" width="19.28515625" style="22" customWidth="1"/>
    <col min="14" max="14" width="11.5703125" style="3"/>
    <col min="15" max="15" width="13.5703125" style="3" bestFit="1" customWidth="1"/>
    <col min="16" max="16384" width="11.5703125" style="3"/>
  </cols>
  <sheetData>
    <row r="1" spans="1:16" ht="15.75">
      <c r="B1" s="15" t="s">
        <v>9</v>
      </c>
      <c r="C1" s="16"/>
      <c r="D1" s="16"/>
      <c r="E1" s="16"/>
      <c r="F1" s="16"/>
      <c r="G1" s="16"/>
      <c r="H1" s="9"/>
      <c r="I1" s="9"/>
      <c r="J1" s="9"/>
      <c r="L1" s="11"/>
      <c r="M1" s="12"/>
      <c r="N1" s="12"/>
      <c r="O1" s="13"/>
      <c r="P1" s="14"/>
    </row>
    <row r="2" spans="1:16" ht="15.75">
      <c r="B2" s="11" t="s">
        <v>17</v>
      </c>
      <c r="C2" s="12"/>
      <c r="D2" s="12"/>
      <c r="E2" s="13"/>
      <c r="F2" s="8"/>
      <c r="H2" s="9"/>
      <c r="I2" s="9"/>
      <c r="J2" s="9"/>
      <c r="P2" s="14"/>
    </row>
    <row r="3" spans="1:16">
      <c r="B3" s="8"/>
      <c r="F3" s="8"/>
      <c r="H3" s="9"/>
      <c r="I3" s="9"/>
      <c r="J3" s="9"/>
      <c r="L3" s="8"/>
    </row>
    <row r="4" spans="1:16" s="10" customFormat="1" ht="15.75">
      <c r="B4" s="17"/>
      <c r="C4" s="20"/>
      <c r="D4" s="20"/>
      <c r="E4" s="20"/>
      <c r="F4" s="17"/>
      <c r="G4" s="20"/>
      <c r="H4" s="17"/>
      <c r="I4" s="17"/>
      <c r="J4" s="17"/>
      <c r="K4" s="17"/>
      <c r="L4" s="17"/>
      <c r="M4" s="22"/>
    </row>
    <row r="5" spans="1:16" ht="15.75">
      <c r="B5" s="17"/>
      <c r="C5" s="57" t="s">
        <v>18</v>
      </c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6" s="10" customFormat="1" ht="15.75">
      <c r="B6" s="19"/>
      <c r="C6" s="57" t="s">
        <v>23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6" s="10" customFormat="1" ht="15.75">
      <c r="B7" s="8"/>
      <c r="C7" s="56" t="s">
        <v>19</v>
      </c>
      <c r="D7" s="56"/>
      <c r="E7" s="56"/>
      <c r="F7" s="56"/>
      <c r="G7" s="56"/>
      <c r="H7" s="56"/>
      <c r="I7" s="56"/>
      <c r="J7" s="56"/>
      <c r="K7" s="56"/>
      <c r="L7" s="56"/>
      <c r="M7" s="56"/>
    </row>
    <row r="9" spans="1:16" ht="45" customHeight="1">
      <c r="B9" s="58" t="s">
        <v>0</v>
      </c>
      <c r="C9" s="65" t="s">
        <v>1</v>
      </c>
      <c r="D9" s="70"/>
      <c r="E9" s="71"/>
      <c r="F9" s="58" t="s">
        <v>2</v>
      </c>
      <c r="G9" s="65" t="s">
        <v>3</v>
      </c>
      <c r="H9" s="67" t="s">
        <v>4</v>
      </c>
      <c r="I9" s="62" t="s">
        <v>4</v>
      </c>
      <c r="J9" s="68" t="s">
        <v>15</v>
      </c>
      <c r="K9" s="68" t="s">
        <v>16</v>
      </c>
      <c r="L9" s="58" t="s">
        <v>5</v>
      </c>
      <c r="M9" s="60" t="s">
        <v>6</v>
      </c>
    </row>
    <row r="10" spans="1:16" ht="0.75" customHeight="1">
      <c r="B10" s="64"/>
      <c r="C10" s="66"/>
      <c r="D10" s="72"/>
      <c r="E10" s="73"/>
      <c r="F10" s="64"/>
      <c r="G10" s="66"/>
      <c r="H10" s="67"/>
      <c r="I10" s="63"/>
      <c r="J10" s="69"/>
      <c r="K10" s="69"/>
      <c r="L10" s="59"/>
      <c r="M10" s="61"/>
    </row>
    <row r="11" spans="1:16">
      <c r="B11" s="2">
        <v>1</v>
      </c>
      <c r="C11" s="75">
        <v>2</v>
      </c>
      <c r="D11" s="76"/>
      <c r="E11" s="77"/>
      <c r="F11" s="2">
        <v>3</v>
      </c>
      <c r="G11" s="31">
        <v>4</v>
      </c>
      <c r="H11" s="32">
        <v>5</v>
      </c>
      <c r="I11" s="29">
        <v>5</v>
      </c>
      <c r="J11" s="4">
        <v>6</v>
      </c>
      <c r="K11" s="2">
        <v>5</v>
      </c>
      <c r="L11" s="4">
        <v>9</v>
      </c>
      <c r="M11" s="23">
        <v>10</v>
      </c>
    </row>
    <row r="12" spans="1:16" s="21" customFormat="1" ht="35.25" customHeight="1">
      <c r="B12" s="2" t="s">
        <v>10</v>
      </c>
      <c r="C12" s="78" t="s">
        <v>7</v>
      </c>
      <c r="D12" s="78"/>
      <c r="E12" s="78"/>
      <c r="F12" s="27" t="s">
        <v>21</v>
      </c>
      <c r="G12" s="45">
        <v>1</v>
      </c>
      <c r="H12" s="26">
        <f t="shared" ref="H12:H14" si="0">J12+K12</f>
        <v>636723.28</v>
      </c>
      <c r="I12" s="48"/>
      <c r="J12" s="26">
        <v>600000</v>
      </c>
      <c r="K12" s="26">
        <v>36723.279999999999</v>
      </c>
      <c r="L12" s="27" t="s">
        <v>20</v>
      </c>
      <c r="M12" s="28" t="s">
        <v>8</v>
      </c>
    </row>
    <row r="13" spans="1:16" s="6" customFormat="1" ht="35.25" customHeight="1">
      <c r="A13" s="7"/>
      <c r="B13" s="2" t="s">
        <v>11</v>
      </c>
      <c r="C13" s="78" t="s">
        <v>7</v>
      </c>
      <c r="D13" s="78"/>
      <c r="E13" s="78"/>
      <c r="F13" s="27" t="s">
        <v>13</v>
      </c>
      <c r="G13" s="4">
        <v>1</v>
      </c>
      <c r="H13" s="26">
        <f t="shared" si="0"/>
        <v>5353767.13</v>
      </c>
      <c r="I13" s="48"/>
      <c r="J13" s="26">
        <v>5000000</v>
      </c>
      <c r="K13" s="39">
        <v>353767.13</v>
      </c>
      <c r="L13" s="27" t="s">
        <v>14</v>
      </c>
      <c r="M13" s="28" t="s">
        <v>8</v>
      </c>
    </row>
    <row r="14" spans="1:16" s="5" customFormat="1" ht="36.75" customHeight="1">
      <c r="A14" s="7"/>
      <c r="B14" s="2" t="s">
        <v>12</v>
      </c>
      <c r="C14" s="78" t="s">
        <v>7</v>
      </c>
      <c r="D14" s="78"/>
      <c r="E14" s="78"/>
      <c r="F14" s="27" t="s">
        <v>13</v>
      </c>
      <c r="G14" s="45">
        <v>1</v>
      </c>
      <c r="H14" s="26">
        <f t="shared" si="0"/>
        <v>695989.72</v>
      </c>
      <c r="I14" s="48"/>
      <c r="J14" s="26">
        <v>650000</v>
      </c>
      <c r="K14" s="39">
        <v>45989.72</v>
      </c>
      <c r="L14" s="27" t="s">
        <v>22</v>
      </c>
      <c r="M14" s="28" t="s">
        <v>8</v>
      </c>
    </row>
    <row r="15" spans="1:16" s="21" customFormat="1" ht="39" customHeight="1">
      <c r="B15" s="2" t="s">
        <v>34</v>
      </c>
      <c r="C15" s="79" t="s">
        <v>7</v>
      </c>
      <c r="D15" s="79"/>
      <c r="E15" s="79"/>
      <c r="F15" s="35" t="s">
        <v>25</v>
      </c>
      <c r="G15" s="46">
        <v>1</v>
      </c>
      <c r="H15" s="39">
        <f>J15+K15</f>
        <v>747629.26</v>
      </c>
      <c r="I15" s="49"/>
      <c r="J15" s="36">
        <v>668000</v>
      </c>
      <c r="K15" s="36">
        <v>79629.259999999995</v>
      </c>
      <c r="L15" s="35" t="s">
        <v>26</v>
      </c>
      <c r="M15" s="37" t="s">
        <v>8</v>
      </c>
    </row>
    <row r="16" spans="1:16" s="21" customFormat="1" ht="40.5" customHeight="1">
      <c r="B16" s="2" t="s">
        <v>24</v>
      </c>
      <c r="C16" s="79" t="s">
        <v>7</v>
      </c>
      <c r="D16" s="79"/>
      <c r="E16" s="79"/>
      <c r="F16" s="35" t="s">
        <v>25</v>
      </c>
      <c r="G16" s="40">
        <v>1</v>
      </c>
      <c r="H16" s="39">
        <f t="shared" ref="H16:H22" si="1">J16+K16</f>
        <v>3226089.04</v>
      </c>
      <c r="I16" s="49"/>
      <c r="J16" s="36">
        <v>3000000</v>
      </c>
      <c r="K16" s="38">
        <v>226089.04</v>
      </c>
      <c r="L16" s="35" t="s">
        <v>30</v>
      </c>
      <c r="M16" s="37" t="s">
        <v>8</v>
      </c>
    </row>
    <row r="17" spans="2:15" s="21" customFormat="1" ht="39.75" customHeight="1">
      <c r="B17" s="2" t="s">
        <v>27</v>
      </c>
      <c r="C17" s="79" t="s">
        <v>7</v>
      </c>
      <c r="D17" s="79"/>
      <c r="E17" s="79"/>
      <c r="F17" s="35" t="s">
        <v>25</v>
      </c>
      <c r="G17" s="40">
        <v>1</v>
      </c>
      <c r="H17" s="39">
        <f t="shared" si="1"/>
        <v>1075363.01</v>
      </c>
      <c r="I17" s="49"/>
      <c r="J17" s="36">
        <v>1000000</v>
      </c>
      <c r="K17" s="39">
        <v>75363.009999999995</v>
      </c>
      <c r="L17" s="35" t="s">
        <v>33</v>
      </c>
      <c r="M17" s="37" t="s">
        <v>8</v>
      </c>
    </row>
    <row r="18" spans="2:15" s="21" customFormat="1" ht="39" customHeight="1">
      <c r="B18" s="2" t="s">
        <v>28</v>
      </c>
      <c r="C18" s="79" t="s">
        <v>7</v>
      </c>
      <c r="D18" s="79"/>
      <c r="E18" s="79"/>
      <c r="F18" s="35" t="s">
        <v>25</v>
      </c>
      <c r="G18" s="40">
        <v>1</v>
      </c>
      <c r="H18" s="39">
        <f t="shared" si="1"/>
        <v>537681.52</v>
      </c>
      <c r="I18" s="49"/>
      <c r="J18" s="36">
        <v>500000</v>
      </c>
      <c r="K18" s="36">
        <v>37681.519999999997</v>
      </c>
      <c r="L18" s="35" t="s">
        <v>32</v>
      </c>
      <c r="M18" s="37" t="s">
        <v>8</v>
      </c>
    </row>
    <row r="19" spans="2:15" s="21" customFormat="1" ht="41.25" customHeight="1">
      <c r="B19" s="2" t="s">
        <v>29</v>
      </c>
      <c r="C19" s="80" t="s">
        <v>7</v>
      </c>
      <c r="D19" s="81"/>
      <c r="E19" s="82"/>
      <c r="F19" s="41" t="s">
        <v>36</v>
      </c>
      <c r="G19" s="4">
        <v>1</v>
      </c>
      <c r="H19" s="39">
        <f t="shared" si="1"/>
        <v>1850985.62</v>
      </c>
      <c r="I19" s="34"/>
      <c r="J19" s="33">
        <v>1700000</v>
      </c>
      <c r="K19" s="33">
        <v>150985.62</v>
      </c>
      <c r="L19" s="43" t="s">
        <v>38</v>
      </c>
      <c r="M19" s="44" t="s">
        <v>8</v>
      </c>
    </row>
    <row r="20" spans="2:15" s="21" customFormat="1" ht="42.75" customHeight="1">
      <c r="B20" s="2" t="s">
        <v>31</v>
      </c>
      <c r="C20" s="80" t="s">
        <v>7</v>
      </c>
      <c r="D20" s="81"/>
      <c r="E20" s="82"/>
      <c r="F20" s="27" t="s">
        <v>36</v>
      </c>
      <c r="G20" s="45">
        <v>1</v>
      </c>
      <c r="H20" s="39">
        <f t="shared" si="1"/>
        <v>1633222.6099999999</v>
      </c>
      <c r="I20" s="34"/>
      <c r="J20" s="33">
        <v>1500000</v>
      </c>
      <c r="K20" s="33">
        <v>133222.60999999999</v>
      </c>
      <c r="L20" s="43" t="s">
        <v>37</v>
      </c>
      <c r="M20" s="44" t="s">
        <v>8</v>
      </c>
    </row>
    <row r="21" spans="2:15" s="21" customFormat="1" ht="40.5" customHeight="1">
      <c r="B21" s="2" t="s">
        <v>35</v>
      </c>
      <c r="C21" s="80" t="s">
        <v>7</v>
      </c>
      <c r="D21" s="81"/>
      <c r="E21" s="82"/>
      <c r="F21" s="43" t="s">
        <v>39</v>
      </c>
      <c r="G21" s="47">
        <v>1</v>
      </c>
      <c r="H21" s="39">
        <f t="shared" si="1"/>
        <v>1850985.62</v>
      </c>
      <c r="I21" s="34"/>
      <c r="J21" s="33">
        <v>1700000</v>
      </c>
      <c r="K21" s="33">
        <v>150985.62</v>
      </c>
      <c r="L21" s="30" t="s">
        <v>43</v>
      </c>
      <c r="M21" s="28" t="s">
        <v>8</v>
      </c>
    </row>
    <row r="22" spans="2:15" s="21" customFormat="1" ht="42.75" customHeight="1">
      <c r="B22" s="51" t="s">
        <v>40</v>
      </c>
      <c r="C22" s="83" t="s">
        <v>7</v>
      </c>
      <c r="D22" s="84"/>
      <c r="E22" s="85"/>
      <c r="F22" s="42" t="s">
        <v>41</v>
      </c>
      <c r="G22" s="52">
        <v>1</v>
      </c>
      <c r="H22" s="53">
        <f t="shared" si="1"/>
        <v>707729.79</v>
      </c>
      <c r="I22" s="34"/>
      <c r="J22" s="54">
        <v>650000</v>
      </c>
      <c r="K22" s="54">
        <v>57729.79</v>
      </c>
      <c r="L22" s="55" t="s">
        <v>42</v>
      </c>
      <c r="M22" s="28" t="s">
        <v>8</v>
      </c>
    </row>
    <row r="23" spans="2:15" s="21" customFormat="1" ht="39" customHeight="1">
      <c r="B23" s="25"/>
      <c r="C23" s="74"/>
      <c r="D23" s="74"/>
      <c r="E23" s="74"/>
      <c r="F23" s="25"/>
      <c r="G23" s="24"/>
      <c r="H23" s="50">
        <f>SUM(H12:H22)</f>
        <v>18316166.599999998</v>
      </c>
      <c r="I23" s="50">
        <f t="shared" ref="I23" si="2">SUM(I12:I22)</f>
        <v>0</v>
      </c>
      <c r="J23" s="50">
        <f>SUM(J12:J22)</f>
        <v>16968000</v>
      </c>
      <c r="K23" s="50">
        <f>SUM(K12:K22)</f>
        <v>1348166.6</v>
      </c>
      <c r="L23" s="25"/>
      <c r="M23" s="24"/>
      <c r="O23" s="18"/>
    </row>
    <row r="24" spans="2:15" ht="13.35" customHeight="1"/>
  </sheetData>
  <mergeCells count="26">
    <mergeCell ref="B9:B10"/>
    <mergeCell ref="C9:E10"/>
    <mergeCell ref="C23:E23"/>
    <mergeCell ref="C11:E11"/>
    <mergeCell ref="C14:E14"/>
    <mergeCell ref="C13:E13"/>
    <mergeCell ref="C12:E12"/>
    <mergeCell ref="C18:E18"/>
    <mergeCell ref="C19:E19"/>
    <mergeCell ref="C20:E20"/>
    <mergeCell ref="C15:E15"/>
    <mergeCell ref="C16:E16"/>
    <mergeCell ref="C17:E17"/>
    <mergeCell ref="C21:E21"/>
    <mergeCell ref="C22:E22"/>
    <mergeCell ref="C7:M7"/>
    <mergeCell ref="C5:M5"/>
    <mergeCell ref="C6:M6"/>
    <mergeCell ref="L9:L10"/>
    <mergeCell ref="M9:M10"/>
    <mergeCell ref="I9:I10"/>
    <mergeCell ref="F9:F10"/>
    <mergeCell ref="G9:G10"/>
    <mergeCell ref="H9:H10"/>
    <mergeCell ref="J9:J10"/>
    <mergeCell ref="K9:K10"/>
  </mergeCells>
  <phoneticPr fontId="0" type="noConversion"/>
  <pageMargins left="0.39370078740157483" right="0.39370078740157483" top="0.39370078740157483" bottom="0.11811023622047245" header="0.51181102362204722" footer="0.51181102362204722"/>
  <pageSetup paperSize="9" scale="7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 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Karnówka Aleksandra</cp:lastModifiedBy>
  <cp:lastPrinted>2025-01-24T09:17:59Z</cp:lastPrinted>
  <dcterms:created xsi:type="dcterms:W3CDTF">2010-07-07T09:00:04Z</dcterms:created>
  <dcterms:modified xsi:type="dcterms:W3CDTF">2026-02-27T11:42:25Z</dcterms:modified>
</cp:coreProperties>
</file>