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port\Referat Sportu\Konkursy\KONKURSY 2026\Klub\07. BIP, tablica - rozstrzygnięcie\"/>
    </mc:Choice>
  </mc:AlternateContent>
  <xr:revisionPtr revIDLastSave="0" documentId="13_ncr:1_{F7491F34-F8CF-485A-8555-67D5FBE464F8}" xr6:coauthVersionLast="47" xr6:coauthVersionMax="47" xr10:uidLastSave="{00000000-0000-0000-0000-000000000000}"/>
  <bookViews>
    <workbookView xWindow="-120" yWindow="-120" windowWidth="29040" windowHeight="15720" xr2:uid="{0CE2C9CD-0998-413E-9823-25D2EDBB219E}"/>
  </bookViews>
  <sheets>
    <sheet name="Dofinansowane" sheetId="4" r:id="rId1"/>
  </sheets>
  <definedNames>
    <definedName name="_xlnm._FilterDatabase" localSheetId="0" hidden="1">Dofinansowane!$A$4:$T$159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4" l="1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5" i="4"/>
  <c r="T159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</calcChain>
</file>

<file path=xl/sharedStrings.xml><?xml version="1.0" encoding="utf-8"?>
<sst xmlns="http://schemas.openxmlformats.org/spreadsheetml/2006/main" count="640" uniqueCount="442">
  <si>
    <t>KARTA OCENY MERYTORYCZNEJ OFERT</t>
  </si>
  <si>
    <t>Lp.</t>
  </si>
  <si>
    <t>Nazwa podmiotu</t>
  </si>
  <si>
    <t>Miejscowość</t>
  </si>
  <si>
    <t>Tytuł zadania</t>
  </si>
  <si>
    <t>Termin realizacji zadania do</t>
  </si>
  <si>
    <t>Całkowity koszt zadania                  (zł)</t>
  </si>
  <si>
    <t>Wnioskowana kwota dotacji (zł)</t>
  </si>
  <si>
    <t>Wartość procentowa wnioskowanej dotacji w całkowitych kosztach zadania(%)</t>
  </si>
  <si>
    <t>formalne 
0-1</t>
  </si>
  <si>
    <t>Doświadczenie
0-2</t>
  </si>
  <si>
    <t>Zasoby 
0-2</t>
  </si>
  <si>
    <t>Wkład własny finansowy
0-2</t>
  </si>
  <si>
    <t>Kalkulacja kosztów 
0-2</t>
  </si>
  <si>
    <t>Zgodność z treścią ogłoszenia
0-2</t>
  </si>
  <si>
    <t>Udział sportowców niepełnosprawnych 
0-2</t>
  </si>
  <si>
    <t>Zakładane rezultaty
0-2</t>
  </si>
  <si>
    <t>Rzetelność rozliczania 
-2-0</t>
  </si>
  <si>
    <t>Łącznie
 0-14</t>
  </si>
  <si>
    <t>Klub Sportów Azjatyckich Atemi</t>
  </si>
  <si>
    <t>Bielsko-Biała</t>
  </si>
  <si>
    <t>Upowszechnianie Kultury Fizycznej - Sport karate jako droga do sukcesu. Program Klub</t>
  </si>
  <si>
    <t>karate kata, kumite</t>
  </si>
  <si>
    <t>Międzyszkolny Specjalistyczny Klub Sportowy "Zagłebie"</t>
  </si>
  <si>
    <t>Sosnowiec</t>
  </si>
  <si>
    <t>Szkolenie młodzieży w programie Klub</t>
  </si>
  <si>
    <t>sporty obronne, sporty wodne</t>
  </si>
  <si>
    <t>Kolarski Klub Sportowy BB Bielsko-Biała</t>
  </si>
  <si>
    <t>Program Klub - kolarstwo  - szkolenie dzieci młodzieży</t>
  </si>
  <si>
    <t>kolarstwo</t>
  </si>
  <si>
    <t>Fundacja Górnika Zabrze</t>
  </si>
  <si>
    <t>Zabrze</t>
  </si>
  <si>
    <t>Akademia Górnika Zabrze</t>
  </si>
  <si>
    <t>piłka nożna</t>
  </si>
  <si>
    <t>Stowarzyszenie Klub Sportowy Quick Shot Kickboxing</t>
  </si>
  <si>
    <t>Częstochowa</t>
  </si>
  <si>
    <t>Treningi kickboxingu i boksu w ramach Programu Klub</t>
  </si>
  <si>
    <t>kickboxing, boks</t>
  </si>
  <si>
    <t>Bytom</t>
  </si>
  <si>
    <t>Upowszechnianie kultury fizycznej - PROGRAM KLUB</t>
  </si>
  <si>
    <t>tenis ziemny</t>
  </si>
  <si>
    <t>Ludowy Klub Sportowy Leśnik Kobiór</t>
  </si>
  <si>
    <t>Kobiór</t>
  </si>
  <si>
    <t>Program Klub</t>
  </si>
  <si>
    <t>piłka nożna, siatkówka</t>
  </si>
  <si>
    <t>Świętochłowice</t>
  </si>
  <si>
    <t>Stowarzyszenie Yacht Club "Zefir-Drakkar"</t>
  </si>
  <si>
    <t>Poraj</t>
  </si>
  <si>
    <t>Upowszechnianie kultury fizycznej i prowadzenie zajęć treningowych - Program Klub</t>
  </si>
  <si>
    <t>żeglarstwo</t>
  </si>
  <si>
    <t>Towarzystwo Pilkarskie "Jastrząb Bielszowice</t>
  </si>
  <si>
    <t>Ruda Śląska</t>
  </si>
  <si>
    <t>PROGRAM "KLUB"</t>
  </si>
  <si>
    <t>Orzechowski Koszykarski Klub Sportowy</t>
  </si>
  <si>
    <t>Orzech</t>
  </si>
  <si>
    <t>Szkolenie dzieci i młodzieży pod nazwą KLUB</t>
  </si>
  <si>
    <t>koszykówka, akrobatyka</t>
  </si>
  <si>
    <t>Chorzów</t>
  </si>
  <si>
    <t>Ludowy Klub Sportowy "Śląsk"</t>
  </si>
  <si>
    <t>Koszęcin</t>
  </si>
  <si>
    <t>Koszęcin na Sportowo - Treningi Piłkarskie dla Dzieci.</t>
  </si>
  <si>
    <t>Uczniowski Ludowy Klub Sportowy "Karlik" Przezchlebiu</t>
  </si>
  <si>
    <t>Zbrosławice</t>
  </si>
  <si>
    <t>Program KLUB</t>
  </si>
  <si>
    <t>narciarstwo biegowe</t>
  </si>
  <si>
    <t>Jastrzębie-Zdrój</t>
  </si>
  <si>
    <t>hokej na lodzie</t>
  </si>
  <si>
    <t>Katowice</t>
  </si>
  <si>
    <t>Program Klub 2026</t>
  </si>
  <si>
    <t>koszykówka</t>
  </si>
  <si>
    <t>Bialski Klub Sportowy Stal Bielsko-Biała</t>
  </si>
  <si>
    <t>Stowarzyszenie GKS Victoria Jaworzno</t>
  </si>
  <si>
    <t>Jaworzno</t>
  </si>
  <si>
    <t>Victoria - szkolenie i rozwój</t>
  </si>
  <si>
    <t>piłka nożna, szermierka na wózkach</t>
  </si>
  <si>
    <t>Ludowy Klub Sportowy Ciężkowianka Jaworzno</t>
  </si>
  <si>
    <t>Szkolenie dzieci i młodzieży w ramach Programu Klub</t>
  </si>
  <si>
    <t>Uczniowski Klub Sportowy Football Academy Zawiercie</t>
  </si>
  <si>
    <t>Zawiercie</t>
  </si>
  <si>
    <t>Małymi krokami do celu - profesjonalne oraz rekreacyjne szkolenie dzieci w wieku 3-16 lat w zakresie piłki nożnej.</t>
  </si>
  <si>
    <t>Uczniowski Klub Sportowy Źródełko Katowice</t>
  </si>
  <si>
    <t>Upowszechnianie kultury fizycznej dzieci i młodzieży pn. "Program Klub"</t>
  </si>
  <si>
    <t>siatkówka</t>
  </si>
  <si>
    <t>Narciarski Klub Sportowy Trójwieś Beskidzka</t>
  </si>
  <si>
    <t>Istebna</t>
  </si>
  <si>
    <t>Biegacze narciarscy z NKS TB nad morzem - Program KLUB</t>
  </si>
  <si>
    <t>Klub Sportowy "Wolant" Jaworzno</t>
  </si>
  <si>
    <t>"Aktywni przez cały rok"</t>
  </si>
  <si>
    <t>badminton</t>
  </si>
  <si>
    <t>Ludowy Klub Sportowy Ogrodnik w Tychach</t>
  </si>
  <si>
    <t>Tychy</t>
  </si>
  <si>
    <t>Rozwój szkolenia sportowego dzieci i młodzieży w  klubie LUDOWY KLUB SPORTOWY OGRODNIK W TYCHACH- Program KLUB</t>
  </si>
  <si>
    <t>Gminny Klub Sportowy Radziechowy-Wieprz</t>
  </si>
  <si>
    <t>Radziechowy-Wieprz</t>
  </si>
  <si>
    <t>"Program Klub" Szkolenie dzieci i młodzieży z piłki nożnej</t>
  </si>
  <si>
    <t>Częstochowski Klub Sportowy "Budowlani"</t>
  </si>
  <si>
    <t>Szkolenie dzieci i młodzieży z zakresu lekkiej atletyki pn. Program Klub 2026</t>
  </si>
  <si>
    <t>lekkoatletyka</t>
  </si>
  <si>
    <t>biathlon</t>
  </si>
  <si>
    <t>Zapaśniczy Uczniowski Klub Sportowy GKS Katowice</t>
  </si>
  <si>
    <t>Szkolenie dzieci i młodzieży w dyscyplinie zapasy pn. "Program Klub"</t>
  </si>
  <si>
    <t>zapasy</t>
  </si>
  <si>
    <t>Uczniowski Klub Sportowy "Sokół`43" Przy Szkole Podstawowej nr 43</t>
  </si>
  <si>
    <t>Wspierania i upowszechniania kultury fizycznej-Program Klub</t>
  </si>
  <si>
    <t>Ludowy Klub Sportowy "Magura" Bystra</t>
  </si>
  <si>
    <t>PROGRAM KLUB 2026</t>
  </si>
  <si>
    <t>Uczniowski Ludowy Klub Sportowy "Lotka" Gmina Olsztyn</t>
  </si>
  <si>
    <t>Olsztyn</t>
  </si>
  <si>
    <t>Uczniowski Klub Sportowy Warszowice</t>
  </si>
  <si>
    <t>Pawłowice</t>
  </si>
  <si>
    <t>Fundacja UsportowiONA</t>
  </si>
  <si>
    <t>Prowadzenie szkolenia sportowego dziewcząt jako szansa na wzmocnienie pozycji kobiety w sporcie</t>
  </si>
  <si>
    <t>piłka ręczna</t>
  </si>
  <si>
    <t>Uczniowski Klub Sportowy Volley Concept Katowice</t>
  </si>
  <si>
    <t>Upowszechnianie kultury fizycznej - Program Klub</t>
  </si>
  <si>
    <t>Gminny Klub Sportowy Czarni Starcza</t>
  </si>
  <si>
    <t>Starcza</t>
  </si>
  <si>
    <t>Szkolenie dzieci i młodzieży w dyscyplinach sportowych piłka nożna i koszykówka - Program Klub 2026</t>
  </si>
  <si>
    <t>piłka nożna, koszykówka</t>
  </si>
  <si>
    <t>Mikołów</t>
  </si>
  <si>
    <t>Stowarzyszenie Akademia Basketu</t>
  </si>
  <si>
    <t>Ludowy Klub Sportowy "Łucznik-Żywiec"</t>
  </si>
  <si>
    <t>Żywiec</t>
  </si>
  <si>
    <t>Upowszechnianie Kultury Fizycznej - Program Klub</t>
  </si>
  <si>
    <t>judo</t>
  </si>
  <si>
    <t>Ludowy Klub Sportowy Krzyżanowice</t>
  </si>
  <si>
    <t>Krzyżanowice</t>
  </si>
  <si>
    <t>Klub Tenisa Stołowego Olimpijczyk Zawiercie</t>
  </si>
  <si>
    <t>Program Klub  - Młodzi Mistrzowie Rakietki – szkolenie dzieci i młodzieży w tenisie stołowym</t>
  </si>
  <si>
    <t>tenis stołowy</t>
  </si>
  <si>
    <t>Towarzystwo Szermiercze "Sokolnia Chorzów"</t>
  </si>
  <si>
    <t>Wspierania i upowszechniania kultury fizycznej</t>
  </si>
  <si>
    <t>szermierka</t>
  </si>
  <si>
    <t>Uczniowski Klub Sportowy Karate Samuraj</t>
  </si>
  <si>
    <t>Pszczyna</t>
  </si>
  <si>
    <t>Prowadzenie zajęć sportowych karate 2026</t>
  </si>
  <si>
    <t>karate</t>
  </si>
  <si>
    <t>Pyskowice</t>
  </si>
  <si>
    <t>Uczniowski Klub Sportowy Dwójeczka Częstochowa</t>
  </si>
  <si>
    <t>Szkolenie 2026</t>
  </si>
  <si>
    <t>pływanie</t>
  </si>
  <si>
    <t>Klub Sportowy Leszczyny</t>
  </si>
  <si>
    <t>Czerwionka-Leszczyny</t>
  </si>
  <si>
    <t>Piłkarska przyszłość regionu – szkolenie młodych zawodników</t>
  </si>
  <si>
    <t>Uczniowski Klub Sportowy Pionier</t>
  </si>
  <si>
    <t>szachy</t>
  </si>
  <si>
    <t>Stowarzyszenie Speedway Fan Club Częstochowa</t>
  </si>
  <si>
    <t>Program KLUB - Szkolenie sportowe dzieci i młodzieży w Speedrowerze</t>
  </si>
  <si>
    <t>speedrower</t>
  </si>
  <si>
    <t>Międzyparafialny Katolicki Klub Sportowy "Gloria" Archidiecezji Katowickiej</t>
  </si>
  <si>
    <t>Szkolenie dzieci i młodzieży – sekcja piłki nożnej i piłki ręcznej - PROGRAM KLUB 2026</t>
  </si>
  <si>
    <t>piłka ręczna, piłka nożna</t>
  </si>
  <si>
    <t>Katowickie Stowarzyszenie Kultury Fizycznej Red Box</t>
  </si>
  <si>
    <t>Szkolenie dzieci i młodzieży pn. Program Klub 2026 z zakresu piłki nożnej</t>
  </si>
  <si>
    <t>Klub Sportowo-Rekreacyjny Towarzystwa Krzewienia Kultury Fizycznej Silesia</t>
  </si>
  <si>
    <t>Szkolenie dzieci i młodzieży pn. PROGRAM KLUB w dwóch dyscyplinach sportowych - szachy i akrobatyka</t>
  </si>
  <si>
    <t>szachy, akrobatyka</t>
  </si>
  <si>
    <t>Stowarzyszenie Ludowy Klub Sportowy Tworków</t>
  </si>
  <si>
    <t>Śląski Program Klub 2026 dla trzech sekcji Ludowego Klubu Sportowego w Tworkowie</t>
  </si>
  <si>
    <t>piłka nożna
siatkówka</t>
  </si>
  <si>
    <t>Dąbrowa Górnicza</t>
  </si>
  <si>
    <t>Rudzki Klub Kyokushin Karate</t>
  </si>
  <si>
    <t>Mysłowice</t>
  </si>
  <si>
    <t>jeździectwo</t>
  </si>
  <si>
    <t>Jaworznickie Towarzystwo Strzeleckie</t>
  </si>
  <si>
    <t>strzelectwo</t>
  </si>
  <si>
    <t>Robotniczy Klub Sportowy Zagłębie Dąbrowa Górnicza</t>
  </si>
  <si>
    <t>Gra Młody RKS!!! Szkolenie piłkarskie dla dzieci w ramach Akademii Piłkarskiej RKS Zagłębie Dąbrowa Górnicza</t>
  </si>
  <si>
    <t>Ludowy Klub Sportowy Błyskawica Kończyce Wielkie</t>
  </si>
  <si>
    <t>Hażlach</t>
  </si>
  <si>
    <t>Upowszechnianie kultury fizycznej poprzez regularne zajęcia sportowe dla dzieci i młodzieży.</t>
  </si>
  <si>
    <t>pilka nożna</t>
  </si>
  <si>
    <t>Fundacja Sportowe Katowice</t>
  </si>
  <si>
    <t>Program Klub - "Elite Football &amp; Hockey Performance – Profesjonalny Trening Motoryczny dla Piłkarek, Piłkarzy i Hokeistów"</t>
  </si>
  <si>
    <t>piłka nożna, hokej na lodzie</t>
  </si>
  <si>
    <t>Klub Sportowo-Rekreacyjny "Czatt Herakles"</t>
  </si>
  <si>
    <t>Jeleśnia</t>
  </si>
  <si>
    <t>Szkolenie dzieci i młodzieży w Ju-Jitsu oraz Karate – Program Klub 2026</t>
  </si>
  <si>
    <t>Lubliniecki Klub Sportowy Sparta Lubliniec</t>
  </si>
  <si>
    <t>Lubliniec</t>
  </si>
  <si>
    <t>Piłkarskie Pawełki 2026</t>
  </si>
  <si>
    <t>Stowarzyszenie Klub Sportowy Mikołajek</t>
  </si>
  <si>
    <t>Start w sezon – obóz narciarski</t>
  </si>
  <si>
    <t>narciarstwo alpejskie</t>
  </si>
  <si>
    <t>Ludowy Klub Sportowy Mazańcowice</t>
  </si>
  <si>
    <t>Jasienica</t>
  </si>
  <si>
    <t>Upowszechnianie kultury fizycznej - Program klub</t>
  </si>
  <si>
    <t>Miejski Klub Sportowy Iskra</t>
  </si>
  <si>
    <t>PROGRAM KLUB - Szkolenie dzieci i młodzieży prowadzone przez Miejski Klub Sportowy „ISKRA” Pszczyna</t>
  </si>
  <si>
    <t>piłka nożna, lekka atletyka</t>
  </si>
  <si>
    <t>Klub Sportowy "27" Gołkowice</t>
  </si>
  <si>
    <t>Godów</t>
  </si>
  <si>
    <t>Program "Klub 2026"</t>
  </si>
  <si>
    <t>Klub Sportowy "Płomień" Lgota Mała</t>
  </si>
  <si>
    <t>Kruszyna</t>
  </si>
  <si>
    <t>Dzielnicowy Ośrodek Sportu I Rekreacji Sokolnia Imieniem Ryszarda Kafanke</t>
  </si>
  <si>
    <t>Upowszechnienie kultury fizycznej - Program Klub</t>
  </si>
  <si>
    <t>akrobatyka sportowa</t>
  </si>
  <si>
    <t>Orzesze</t>
  </si>
  <si>
    <t>Automobilklub Śląski</t>
  </si>
  <si>
    <t>szkolenie zawodników motocyklowych 2026</t>
  </si>
  <si>
    <t>sport motocyklowy</t>
  </si>
  <si>
    <t>Racibórz</t>
  </si>
  <si>
    <t>Pretorian Boxing Club Jaworzno</t>
  </si>
  <si>
    <t>Organizacja treningów Bokserskich - Przez Życie Na Sportowo</t>
  </si>
  <si>
    <t>boks</t>
  </si>
  <si>
    <t>Akademia Piłkarska Wyzwolenie Chorzów</t>
  </si>
  <si>
    <t>Zajęcia sportowe z piłki nożnej</t>
  </si>
  <si>
    <t>Towarzystwo Tenisa Stołowego "Polonia Bytom"</t>
  </si>
  <si>
    <t>Tenis Stołowy w Bytomiu</t>
  </si>
  <si>
    <t>Lędziny</t>
  </si>
  <si>
    <t>Akademia Handballu Ruch Chorzów</t>
  </si>
  <si>
    <t>Program Klub 2026. Prowadzenie zajęć sportowych z piłki ręcznej i pływania oraz organizacja obozu sportowego.</t>
  </si>
  <si>
    <t>piłka ręczna, pływanie</t>
  </si>
  <si>
    <t>Akademia Piłkarska Bumerang</t>
  </si>
  <si>
    <t>Szkolenie dzieci i młodzieży pn. Program Klub</t>
  </si>
  <si>
    <t>Klub Sportowy "Hetman 22" Katowice</t>
  </si>
  <si>
    <t>Szkolenie sportowe dzieci pn. Program Klub</t>
  </si>
  <si>
    <t>Młodzieżowy Klub Sportowy „Concordia” Knurów</t>
  </si>
  <si>
    <t>Knurów</t>
  </si>
  <si>
    <t>Program Klub - Szkolenie dzieci i młodzieży</t>
  </si>
  <si>
    <t>Ludowy Klub Sportowy "Orzeł" Mokre</t>
  </si>
  <si>
    <t>Klub Ogólnosportowy "Victoria 1922"</t>
  </si>
  <si>
    <t>Program KLUB - Victoria - 2026</t>
  </si>
  <si>
    <t>Ludowe Integracyjne Towarzystwo Sportowe "Meble Anders"</t>
  </si>
  <si>
    <t>Rozwój tenisa stołowego wśród dzieci, młodzieży i osób z niepełnosprawnościami</t>
  </si>
  <si>
    <t>MUKP Dąbrowa Górnicza</t>
  </si>
  <si>
    <t>Ludowy Uczniowski Klub Sportowy "Jedynka"</t>
  </si>
  <si>
    <t>Miasteczko Śląskie</t>
  </si>
  <si>
    <t>szkolenie 2026</t>
  </si>
  <si>
    <t>hokej na trawie</t>
  </si>
  <si>
    <t>Akademia Sportu Kuźnia Talentu</t>
  </si>
  <si>
    <t>Programu Klub 2026</t>
  </si>
  <si>
    <t>Młodzieżowy Klub Sportowy Brenna-Górki</t>
  </si>
  <si>
    <t>Brenna</t>
  </si>
  <si>
    <t>piłka nożna
lekka atletyka</t>
  </si>
  <si>
    <t>Raciborski Klub Tenisowy</t>
  </si>
  <si>
    <t>PROWADZENIE ZAJĘĆ SPORTOWYCH DLA DZIECI I MŁODZIEŻY W RACIBORSKIM KLUBIE TENISOWYM</t>
  </si>
  <si>
    <t>Klub Sportowy "Bestwinka"</t>
  </si>
  <si>
    <t>Bestwina</t>
  </si>
  <si>
    <t>Program Klub -  KS "BESTWINKA"</t>
  </si>
  <si>
    <t>Klub Sportowy "STS Czarni-Sucha Góra"</t>
  </si>
  <si>
    <t>Klub Futsal Akademia Pyskowice</t>
  </si>
  <si>
    <t>Klub Śląskie 2026 w Pyskowicach</t>
  </si>
  <si>
    <t>UKS Fabryka Handballu</t>
  </si>
  <si>
    <t>Klub Sportowy "Live"</t>
  </si>
  <si>
    <t>narciarstwo zjazdowe</t>
  </si>
  <si>
    <t>Ludowy Uczniowski Klub Sportowy Jedynka</t>
  </si>
  <si>
    <t>badminton, parabadminton,
tenis stołowy</t>
  </si>
  <si>
    <t>Miejski Klub Sportowy "Lędziny"</t>
  </si>
  <si>
    <t>piłka nożna
tenis stołowy</t>
  </si>
  <si>
    <t>Towarzystwo Rekreacyjno-Sportowe "Siła" w Ustroniu</t>
  </si>
  <si>
    <t>Ustroń</t>
  </si>
  <si>
    <t>upowszechnianie kultury fizycznej - Program Klub "motywujeMY na szczyTY" - koszykówka dziewcząt</t>
  </si>
  <si>
    <t>Stowarzyszenie Aktywni</t>
  </si>
  <si>
    <t>Świerklaniec</t>
  </si>
  <si>
    <t>Aktywny Świerklaniec – systemowe szkolenie siatkarskie dzieci i młodzieży w wieku 6–14 lat jako forma przeciwdziałania niskiej aktywności fizycznej</t>
  </si>
  <si>
    <t>Klub Sportowy Ronin</t>
  </si>
  <si>
    <t>Szkolenie dzieci i młodzieży z kickboxingu, boksu i muaythai oraz przygotowanie ich do współzawodnictwa sportowego.</t>
  </si>
  <si>
    <t>muaythai
kickboxing
boks</t>
  </si>
  <si>
    <t>Młodzieżowe Stowarzyszenie "Śląsk"</t>
  </si>
  <si>
    <t>Program Klub 2026. Prowadzenie zajęć sportowych z żużla i speedrower.</t>
  </si>
  <si>
    <t>żużel,
speedrower</t>
  </si>
  <si>
    <t>Międzyszkolny Klub Siatkarski Bielsko-Biała</t>
  </si>
  <si>
    <t>MKS Bielsko-Biała Program Klub</t>
  </si>
  <si>
    <t>Uczniowski Klub Sportowy "GCKIS Konopiska"</t>
  </si>
  <si>
    <t>Konopiska</t>
  </si>
  <si>
    <t>Szkolenie dzieci i młodzieży w sekcji lekkoatletycznej – Program Klub 2026</t>
  </si>
  <si>
    <t>lekka atletyka</t>
  </si>
  <si>
    <t>Miedźno</t>
  </si>
  <si>
    <t>Jurajska Akademia Sportu</t>
  </si>
  <si>
    <t>Regularne zajęcia sportowe z zakresu kickboxingu, taekwon-do, akrobatyki oraz boksu skierowane do dzieci i młodzieży z Województwa Śląskiego</t>
  </si>
  <si>
    <t>taekwon-do,
kickboxing
boks
akrobatyka</t>
  </si>
  <si>
    <t>Uczniowski Klub Sportowy Lisek Milówka</t>
  </si>
  <si>
    <t>Milówka</t>
  </si>
  <si>
    <t>Uczniowski Klub Sportowy "Via Sport"</t>
  </si>
  <si>
    <t>Prowadzenie zajęć treningowych i nauki pływania dla dzieci i młodzieży – Program KLUB 2026 UMWŚ</t>
  </si>
  <si>
    <t>Klub Sportowy Dragon</t>
  </si>
  <si>
    <t>Janów</t>
  </si>
  <si>
    <t>Szkolenia dzieci i młodzieży w ramach Śląskiego Programu KLUB</t>
  </si>
  <si>
    <t>taekwon-do</t>
  </si>
  <si>
    <t>Uczniowski Klub Sportowy "Grot" Ruda Śląska</t>
  </si>
  <si>
    <t>łucznictwo</t>
  </si>
  <si>
    <t>Klub Szachowy Skoczek Czerwionka Leszczyny</t>
  </si>
  <si>
    <t>Program KLUB Katowice</t>
  </si>
  <si>
    <t>Klub Sportowy Garda Gierałtowice</t>
  </si>
  <si>
    <t>Gierałtowice</t>
  </si>
  <si>
    <t>Uczniowski Klub Sportowy przy Szkole Podstawowej nr 27 w Katowicach</t>
  </si>
  <si>
    <t>Program ŚLĄSKI KLUB - UKS SP27 Katowice</t>
  </si>
  <si>
    <t>Bieruń</t>
  </si>
  <si>
    <t>Górniczy Klub Sportowy Gwarek Ornontowice</t>
  </si>
  <si>
    <t>Ornontowice</t>
  </si>
  <si>
    <t>Podbeskidzkie Towarzystwo Sportowe Janosik</t>
  </si>
  <si>
    <t>Upowszechnianie kultury fizycznej w PTS Janosik Bielsko-Biała</t>
  </si>
  <si>
    <t>judo
pływanie</t>
  </si>
  <si>
    <t>Klub Sportowy ,,Wojownik''</t>
  </si>
  <si>
    <t>Kłobuck</t>
  </si>
  <si>
    <t>Szkolenie dzieci i młodzieży w dyscyplinie taekwon-do i kickboxing w ramach Śląskiego Programu KLUB.</t>
  </si>
  <si>
    <t>taekwon-do, kickboxing</t>
  </si>
  <si>
    <t>Klub Sportowy Stadion Śląski Chorzów</t>
  </si>
  <si>
    <t>PROGRAM KLUB</t>
  </si>
  <si>
    <t>Ludowy Klub Sportowy "Pasjonat" w Dankowicach</t>
  </si>
  <si>
    <t>Wilamowice</t>
  </si>
  <si>
    <t>Towarzystwo Sportowe Stal Śrubiarnia</t>
  </si>
  <si>
    <t>Piłka nożna i siatkówka dla młodych</t>
  </si>
  <si>
    <t>piłka nożna siatkówka</t>
  </si>
  <si>
    <t>Stowarzyszenie Kobiecy Klub Piłkarski Mikołów</t>
  </si>
  <si>
    <t>Stowarzyszenie Judo Na Maxa</t>
  </si>
  <si>
    <t>Czeladź</t>
  </si>
  <si>
    <t>Klub Sportowy Rotuz Bronów</t>
  </si>
  <si>
    <t>Czechowice-Dziedzice</t>
  </si>
  <si>
    <t>Szkolenie piłkarskie dzieci, młodzieży oraz osób z niepełnosprawnościami – KS Rotuz Bronów</t>
  </si>
  <si>
    <t>Ludowy Klub Sportowy "Naprzód" Ostrowy</t>
  </si>
  <si>
    <t>Ludowy Klub Sportowy "Myszków" im. Henryka Średnickiego</t>
  </si>
  <si>
    <t>Myszków</t>
  </si>
  <si>
    <t>Centrum Sportu i Rekreacji Agatsu</t>
  </si>
  <si>
    <t>"Program Klub" Centrum Sportu i Rekreacji Agatsu - Prowadzenie zajęć sportowych przez wykwalifikowanych trenerów bądź instruktorów</t>
  </si>
  <si>
    <t>kinckboxing strzelectwo sportowe</t>
  </si>
  <si>
    <t>Uczniowski Klub Sportowy Czułowianka Tychy</t>
  </si>
  <si>
    <t>Futbolowa przyszłość UKS Czułowianka Tychy - Program Klub</t>
  </si>
  <si>
    <t>Ludowy Klub Sportowy Warta Kamieńskie Młyny</t>
  </si>
  <si>
    <t>Woźniki</t>
  </si>
  <si>
    <t>Program Klub 2026 - szkolenie dzieci i młodzieży w gminie Woźniki</t>
  </si>
  <si>
    <t>Uczniowski Klub Sportowy Wiking</t>
  </si>
  <si>
    <t>Łodygowice</t>
  </si>
  <si>
    <t>Program Klub - prowadzenie zajęć sportowych żeglarskich</t>
  </si>
  <si>
    <t>Klub Sportowy Zgoda Byczyna</t>
  </si>
  <si>
    <t>W Zgodzie z pasją - sportowa aktywizacja dzieci i młodzieży z Jaworzna</t>
  </si>
  <si>
    <t>pilka nożna tenis stołowy</t>
  </si>
  <si>
    <t>KS LUCE Cieszyn</t>
  </si>
  <si>
    <t>Cieszyn</t>
  </si>
  <si>
    <t>Uczniowski Klub Sportowy "Ruch" Chorzów</t>
  </si>
  <si>
    <t xml:space="preserve">piłka nożna </t>
  </si>
  <si>
    <t>Uczniowski Klub Sportowy "Swim Team" Częstochowa</t>
  </si>
  <si>
    <t>Szkolenie dzieci i młodzieży „Program Klub”</t>
  </si>
  <si>
    <t>Uczniowski Klub Sportowy ,,Dębowianka "</t>
  </si>
  <si>
    <t>Dębowiec</t>
  </si>
  <si>
    <t>Biathlonowy Ludowy Klub Sportowy</t>
  </si>
  <si>
    <t>Ludowy Klub Sportowy "Polonia" Łaziska</t>
  </si>
  <si>
    <t>PROGRAM KLUB 2026 - upowszechnianie kultury i sportu wśród dzieci i młodzieży</t>
  </si>
  <si>
    <t>kick-boxing</t>
  </si>
  <si>
    <t>Katolicki Parafialny Klub Sportowy "Halemba"</t>
  </si>
  <si>
    <t>akrobatyka sportowa siatkówka</t>
  </si>
  <si>
    <t>Klub Sportowy "Start"</t>
  </si>
  <si>
    <t>Program Klub 2026. Przeprowadzenie wyjazdowego obozu sportowego dla akrobatów oraz prowadzenie zajęć sportowych z piłki ręcznej i piłki ręcznej plażowej, przez Klub Sportowy "Start" Bielsko-Biała</t>
  </si>
  <si>
    <t>piłka ręczna piłka plażowa</t>
  </si>
  <si>
    <t>Ludowy Klub Sportowy Naprzód Żernica</t>
  </si>
  <si>
    <t>Pilchowice</t>
  </si>
  <si>
    <t>ju-jitsu                  judo</t>
  </si>
  <si>
    <t>Siemianowice Śląskie</t>
  </si>
  <si>
    <t>Gminny Uczniowski Ludowy Klub Sportowy Orły w Kusiętach</t>
  </si>
  <si>
    <t>Aktywnie od najmłodszych lat - cykl zajęć sportowych dla dzieci</t>
  </si>
  <si>
    <t>Uczniowski Klub Sportowy Karkosz Team</t>
  </si>
  <si>
    <t>Upowszechnianie kultury fizycznej  "PROGRAM KLUB 2026"</t>
  </si>
  <si>
    <t>Klub Sportowy Górnik w Jaworznie</t>
  </si>
  <si>
    <t>Program Rozwoju Klubu Sportowego Górnik Jaworzno 2026</t>
  </si>
  <si>
    <t>piłka nozna gimnastyka artystyczna</t>
  </si>
  <si>
    <t>Uczniowski Klub Sportowy 21 Podlesie</t>
  </si>
  <si>
    <t>LKS Zieloni Żarki</t>
  </si>
  <si>
    <t>Żarki</t>
  </si>
  <si>
    <t>Program Klub- LKS Zieloni Żarki</t>
  </si>
  <si>
    <t>Śląskie Stowarzyszenie Niepełnosprawnych Płetwonurków</t>
  </si>
  <si>
    <t>Obóz nurkowy Łagów 2026</t>
  </si>
  <si>
    <t>nurkowanie</t>
  </si>
  <si>
    <t>Klub Sportowy "Sokół" Wręczyca</t>
  </si>
  <si>
    <t>Wręczyca Wielka</t>
  </si>
  <si>
    <t>Szkolenie dzieci i młodzieży w piłkę nożną w ramach Programu Klub</t>
  </si>
  <si>
    <t>Uczniowski Ludowy Klub Sportowy Kmicic Kruszyna</t>
  </si>
  <si>
    <t>piłka nożna tenis stołowy</t>
  </si>
  <si>
    <t>Klub Jeździecki Lavender</t>
  </si>
  <si>
    <t>Treningi jeździeckie 2026 - Program Klub</t>
  </si>
  <si>
    <t>Miejski Klub Sportowy Imielin</t>
  </si>
  <si>
    <t>Imielin</t>
  </si>
  <si>
    <t>Program Klub - "Wiele pasji - jeden klub!"</t>
  </si>
  <si>
    <t>pilka nożna siatkówka</t>
  </si>
  <si>
    <t>Fundacja Rozwoju I Promocji Siatkówki “ Mysłovolley “</t>
  </si>
  <si>
    <t>Siatkówka jest OK - Program KLUB 2026</t>
  </si>
  <si>
    <t>Klub Sportowy Ogień Żory</t>
  </si>
  <si>
    <t>Żory</t>
  </si>
  <si>
    <t>Rozpalamy lekkoatletyczny Ogień w Żorach– Program Klub</t>
  </si>
  <si>
    <t>Fundacja Rozwoju Sportu Modern Sport</t>
  </si>
  <si>
    <t>Program KLUB - BeeVolley Academy</t>
  </si>
  <si>
    <t>UKS Silesia Chorzów</t>
  </si>
  <si>
    <t>Program Klub 2026. 1. Przeprowadzenie wyjazdowego obozu sportowego dla gimnastyczek artystycznych. 2. Prowadzenie zajęć sportowych z piłki siatkowej przez wykwalifikowanych trenerów.</t>
  </si>
  <si>
    <t>gimnastyka artystyczna siatkówka</t>
  </si>
  <si>
    <t>Uczniowski Klub Sportowy Unia Bieruń</t>
  </si>
  <si>
    <t>lekkoatletyka badminton parabadminton</t>
  </si>
  <si>
    <t>Towarzystwo Sportowe Retro Bowling Club</t>
  </si>
  <si>
    <t>Szkolenie sportowe młodzieży w kręglarstwie, w tym osób z niepełnosprawnościami – TS Retro Bowling Club</t>
  </si>
  <si>
    <t>kręglarstwo</t>
  </si>
  <si>
    <t>Uczniowski Klub Sportowy "Orzeł" Jaworzno</t>
  </si>
  <si>
    <t>Program Klub - Obóz Koszykarski 2026 - Przyszłość należy do odważnych</t>
  </si>
  <si>
    <t>Klub Sportowy "Edge" Skating Academy Katowice</t>
  </si>
  <si>
    <t>łyżwiarstwo figurowe</t>
  </si>
  <si>
    <t>Klub Karate Kyokushin Spirit Jaworscy Dojo</t>
  </si>
  <si>
    <t>Szkolenie sportowe dzieci i młodzieży w Karate Kyokushin</t>
  </si>
  <si>
    <t>karate Kyokushin</t>
  </si>
  <si>
    <t>Miejski Klub Sportowy Czerwionka</t>
  </si>
  <si>
    <t>Piłka nożna dla Czerwionki</t>
  </si>
  <si>
    <t>Stowarzyszenie Klub Sportu I Rekreacji Mistral</t>
  </si>
  <si>
    <t>Wojkowice</t>
  </si>
  <si>
    <t>"Program Klub" Obóz sportowy 2026</t>
  </si>
  <si>
    <t>teakwondo kickboxing</t>
  </si>
  <si>
    <t>Kobiecy Klub Sportowy Górnik Zabrze</t>
  </si>
  <si>
    <t>Gonimy marzenia - piłka nożna dziewcząt - Program Klub</t>
  </si>
  <si>
    <t>Miejski Klub Sportowy Dąbrowa Górnicza</t>
  </si>
  <si>
    <t>Szkolenie sportowe w koszykówce - Program KLUB</t>
  </si>
  <si>
    <t>Stowarzyszenie Kick Boxing Beskid Dragon</t>
  </si>
  <si>
    <t>Program Klub-Szkolenie dzieci i młodzieży w kickboxingu</t>
  </si>
  <si>
    <t>Uczniowski Klub Sportowy Akademia Piłki Nożnej Góral Istebna</t>
  </si>
  <si>
    <t>„Aktywni od podstaw – więcej ruchu, więcej możliwości” - Program KLUB - działanie 1.</t>
  </si>
  <si>
    <t>Klub Sportowy Niepokorni Orzesze</t>
  </si>
  <si>
    <t>Śląski KLUB w Orzeszu</t>
  </si>
  <si>
    <t>piłka nożna, MMA</t>
  </si>
  <si>
    <t>Cieszyński Klub Sportowy Piast</t>
  </si>
  <si>
    <t>Szkolenie piłkarskie dzieci i młodzieży w CKS Piast Cieszyn - Program Klub</t>
  </si>
  <si>
    <t>Uczniowski Klub Sportowy "Akademia Piłkarska Żory"</t>
  </si>
  <si>
    <t>Stowarzyszenie Klub Futbolu Amerykańskiego Silesia Rebels Katowice</t>
  </si>
  <si>
    <t>Wakacyjne treningi z językiem angielskim.</t>
  </si>
  <si>
    <t>fotbol amerykańska</t>
  </si>
  <si>
    <t>Automobilklub Ziemi Tyskiej</t>
  </si>
  <si>
    <t>Zajęcia sportowe Program Klub - Sporty Motorowe</t>
  </si>
  <si>
    <t>sporty rajdowe</t>
  </si>
  <si>
    <t>Fundacja Automobilistów</t>
  </si>
  <si>
    <t>Osiedlowy Klub Sportowy Zet Tychy</t>
  </si>
  <si>
    <t>Ludowy Klub Sportowy "Amator" Golce</t>
  </si>
  <si>
    <t>Aktywne koguty 2026</t>
  </si>
  <si>
    <t>Ludowy Klub Sportowy "Płomień" Częstochowa</t>
  </si>
  <si>
    <t>Szkolenie sportowe dziewcząt w piłce nożnej, w tym osób z niepełnosprawnościami – LKS Płomień Częstochowa</t>
  </si>
  <si>
    <t>Stowarzyszenie CKM Włókniarz</t>
  </si>
  <si>
    <t>Projekt szkolenia dzieci i młodzieży w sekcji pit-bike, miniżużel i żużel</t>
  </si>
  <si>
    <t>pitebike miniżużel                  żużel</t>
  </si>
  <si>
    <t>Kwota dofinansowania</t>
  </si>
  <si>
    <t>Dyscyplina</t>
  </si>
  <si>
    <t>Zestawienie ofert, które zostały ocenione pozytywnie pw. formalnym oraz uzyskały łącznie od 12-14 pkt w wyniku oceny merytorycznej - zestawienie wraz ze wskazaniem liczby przyznanych punktów i propozycją kwot dotacji - dofinansowane oferty</t>
  </si>
  <si>
    <t>SUMA</t>
  </si>
  <si>
    <t>Klub Sportowy "Em Badminton"</t>
  </si>
  <si>
    <t>siatkówka, 
piłka nożna, 
tenis stołowy</t>
  </si>
  <si>
    <t>piłka nożna, 
tenis stołowy</t>
  </si>
  <si>
    <t>łucznictwo, 
piłka nożna</t>
  </si>
  <si>
    <t>ju-jitsu, 
karate</t>
  </si>
  <si>
    <t>Załącznik nr 1 do uchwały 
Zarządu Województwa Śląskiego 
nr 1237/170/VII/2026 
z dnia 11.06.2026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</si>
</sst>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0.5"/>
      <color theme="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5">
    <xf numFmtId="0" fontId="0" fillId="0" borderId="0" xfId="0"/>
    <xf numFmtId="0" fontId="3" fillId="0" borderId="0" xfId="0" applyFont="1" applyFill="1"/>
    <xf numFmtId="0" fontId="1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4" fontId="6" fillId="0" borderId="3" xfId="0" applyNumberFormat="1" applyFont="1" applyFill="1" applyBorder="1" applyAlignment="1">
      <alignment horizontal="center" vertical="center" wrapText="1"/>
    </xf>
    <xf numFmtId="10" fontId="9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8" fillId="0" borderId="3" xfId="1" applyFont="1" applyFill="1" applyBorder="1" applyAlignment="1">
      <alignment horizontal="left" vertical="center" wrapText="1"/>
    </xf>
    <xf numFmtId="0" fontId="8" fillId="0" borderId="3" xfId="2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44" fontId="6" fillId="0" borderId="5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Alignment="1">
      <alignment horizontal="center" vertical="center"/>
    </xf>
    <xf numFmtId="10" fontId="1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4" fontId="3" fillId="0" borderId="0" xfId="0" applyNumberFormat="1" applyFont="1" applyFill="1" applyAlignment="1">
      <alignment horizontal="center" vertical="center" wrapText="1"/>
    </xf>
    <xf numFmtId="44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44" fontId="4" fillId="2" borderId="3" xfId="0" applyNumberFormat="1" applyFont="1" applyFill="1" applyBorder="1" applyAlignment="1">
      <alignment vertical="center" wrapText="1"/>
    </xf>
    <xf numFmtId="10" fontId="5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44" fontId="4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4" fontId="6" fillId="0" borderId="0" xfId="0" applyNumberFormat="1" applyFont="1" applyFill="1" applyBorder="1" applyAlignment="1">
      <alignment horizontal="center" vertical="center" wrapText="1"/>
    </xf>
    <xf numFmtId="44" fontId="9" fillId="0" borderId="0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3">
    <cellStyle name="Normalny" xfId="0" builtinId="0"/>
    <cellStyle name="Normalny 3" xfId="1" xr:uid="{C00B537A-9894-4619-838E-65426F4B93A6}"/>
    <cellStyle name="Normalny 4" xfId="2" xr:uid="{A17FE59C-5D35-47E3-B8EC-EEF9004C0FB5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164" formatCode="#,##0.00\ &quot;zł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19" formatCode="yyyy/mm/dd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charset val="238"/>
        <scheme val="none"/>
      </font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https://slaskie.pl/logo/mail-stopk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266266</xdr:colOff>
      <xdr:row>0</xdr:row>
      <xdr:rowOff>149679</xdr:rowOff>
    </xdr:from>
    <xdr:to>
      <xdr:col>1</xdr:col>
      <xdr:colOff>2436995</xdr:colOff>
      <xdr:row>0</xdr:row>
      <xdr:rowOff>1221704</xdr:rowOff>
    </xdr:to>
    <xdr:pic>
      <xdr:nvPicPr>
        <xdr:cNvPr id="2" name="Obraz 1" descr="znak-PL_RGB-HTML">
          <a:extLst>
            <a:ext uri="{FF2B5EF4-FFF2-40B4-BE49-F238E27FC236}">
              <a16:creationId xmlns:a16="http://schemas.microsoft.com/office/drawing/2014/main" id="{0B0D387F-7A8F-4564-AD3A-96B69286F620}"/>
            </a:ext>
          </a:extLst>
        </xdr:cNvPr>
        <xdr:cNvPicPr/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266" y="149679"/>
          <a:ext cx="2618404" cy="1072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279399</xdr:colOff>
      <xdr:row>1</xdr:row>
      <xdr:rowOff>292100</xdr:rowOff>
    </xdr:from>
    <xdr:to>
      <xdr:col>1</xdr:col>
      <xdr:colOff>2336800</xdr:colOff>
      <xdr:row>1</xdr:row>
      <xdr:rowOff>990840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A552635-82B7-48C9-A74E-01A676CCE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074" y="1739900"/>
          <a:ext cx="2057401" cy="6987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ACBC1D-C1E9-4699-B4E6-84D92CECF4DF}" name="Tabela64" displayName="Tabela64" ref="A4:T158" totalsRowShown="0" headerRowDxfId="27" dataDxfId="25" headerRowBorderDxfId="26" tableBorderDxfId="24">
  <autoFilter ref="A4:T158" xr:uid="{00000000-0009-0000-0100-000006000000}"/>
  <tableColumns count="20">
    <tableColumn id="1" xr3:uid="{43FCC0B1-636C-4327-858C-1D3B6B1FC385}" name="Lp." dataDxfId="23"/>
    <tableColumn id="2" xr3:uid="{6CA4B222-F596-405D-9296-0EF80A44DEF3}" name="Nazwa podmiotu" dataDxfId="22"/>
    <tableColumn id="29" xr3:uid="{4F897744-C87D-4F64-8183-033495DB7E29}" name="Miejscowość" dataDxfId="21"/>
    <tableColumn id="28" xr3:uid="{F1BF67FD-2CAD-4032-9E21-623AF9C92E7C}" name="Tytuł zadania" dataDxfId="20"/>
    <tableColumn id="4" xr3:uid="{FE17A5E2-1540-4CDF-8267-41953C46414E}" name="Termin realizacji zadania do" dataDxfId="19"/>
    <tableColumn id="5" xr3:uid="{A2BC2A82-2B8D-4EE8-ADF7-D5CA59367282}" name="Dyscyplina" dataDxfId="18"/>
    <tableColumn id="6" xr3:uid="{628B9F66-1954-4643-A7F4-A09F0E4E96BA}" name="Całkowity koszt zadania                  (zł)" dataDxfId="17"/>
    <tableColumn id="7" xr3:uid="{6D53C82F-004D-46DB-9456-E30B8A1DB52A}" name="Wnioskowana kwota dotacji (zł)" dataDxfId="16"/>
    <tableColumn id="8" xr3:uid="{00ED4B6F-5D3C-4B24-975C-80BFFD30F5F0}" name="Wartość procentowa wnioskowanej dotacji w całkowitych kosztach zadania(%)" dataDxfId="15">
      <calculatedColumnFormula>$H5/$G5</calculatedColumnFormula>
    </tableColumn>
    <tableColumn id="9" xr3:uid="{B23A33BE-D6B5-409C-A913-627944F010E7}" name="formalne _x000a_0-1" dataDxfId="14"/>
    <tableColumn id="10" xr3:uid="{45982B35-9840-49A9-BA13-48A6DF0BFF65}" name="Doświadczenie_x000a_0-2" dataDxfId="13"/>
    <tableColumn id="11" xr3:uid="{A06E857D-43D9-48C6-A447-C6E2B1E9F3D0}" name="Zasoby _x000a_0-2" dataDxfId="12"/>
    <tableColumn id="12" xr3:uid="{0452E37C-403B-4D62-B100-02FE360B937A}" name="Wkład własny finansowy_x000a_0-2" dataDxfId="11"/>
    <tableColumn id="13" xr3:uid="{3B2B87FA-CB20-4529-8030-B76BA7DAF60B}" name="Kalkulacja kosztów _x000a_0-2" dataDxfId="10"/>
    <tableColumn id="14" xr3:uid="{D0597E9C-0F39-493D-99D0-44E6F4702C10}" name="Zgodność z treścią ogłoszenia_x000a_0-2" dataDxfId="9"/>
    <tableColumn id="15" xr3:uid="{D3A3F96E-901B-4433-ADE9-0210F271F4BE}" name="Udział sportowców niepełnosprawnych _x000a_0-2" dataDxfId="8"/>
    <tableColumn id="16" xr3:uid="{3E1CCAA4-8959-4033-A2C4-8C524F496F89}" name="Zakładane rezultaty_x000a_0-2" dataDxfId="7"/>
    <tableColumn id="17" xr3:uid="{FC0AA9CC-E425-460B-9745-28BF3E1A7749}" name="Rzetelność rozliczania _x000a_-2-0" dataDxfId="6"/>
    <tableColumn id="18" xr3:uid="{9D0CC557-0BF8-461C-BB59-83ED4B1E1DFE}" name="Łącznie_x000a_ 0-14" dataDxfId="5">
      <calculatedColumnFormula>SUM(K5:R5)</calculatedColumnFormula>
    </tableColumn>
    <tableColumn id="19" xr3:uid="{2ACEA5C9-BD06-4F4A-B257-A87B4856811C}" name="Kwota dofinansowania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77F23-72C6-4D93-92D4-B8F85814B3EF}">
  <sheetPr>
    <pageSetUpPr fitToPage="1"/>
  </sheetPr>
  <dimension ref="A1:T171"/>
  <sheetViews>
    <sheetView tabSelected="1" view="pageBreakPreview" topLeftCell="A2" zoomScale="60" zoomScaleNormal="60" workbookViewId="0">
      <pane ySplit="3" topLeftCell="A128" activePane="bottomLeft" state="frozen"/>
      <selection activeCell="E2" sqref="E2"/>
      <selection pane="bottomLeft" activeCell="B134" sqref="B134"/>
    </sheetView>
  </sheetViews>
  <sheetFormatPr defaultColWidth="9.140625" defaultRowHeight="69.95" customHeight="1" x14ac:dyDescent="0.25"/>
  <cols>
    <col min="1" max="1" width="6.7109375" style="37" customWidth="1"/>
    <col min="2" max="2" width="64.28515625" style="12" customWidth="1"/>
    <col min="3" max="3" width="28.7109375" style="38" customWidth="1"/>
    <col min="4" max="4" width="62.85546875" style="12" customWidth="1"/>
    <col min="5" max="5" width="20.7109375" style="13" customWidth="1"/>
    <col min="6" max="6" width="21" style="39" customWidth="1"/>
    <col min="7" max="7" width="26.7109375" style="32" customWidth="1"/>
    <col min="8" max="8" width="23.140625" style="32" customWidth="1"/>
    <col min="9" max="9" width="19" style="33" customWidth="1"/>
    <col min="10" max="10" width="13.28515625" style="34" customWidth="1"/>
    <col min="11" max="12" width="8.85546875" style="35" customWidth="1"/>
    <col min="13" max="13" width="10.5703125" style="35" customWidth="1"/>
    <col min="14" max="14" width="10.5703125" style="36" customWidth="1"/>
    <col min="15" max="15" width="10" style="35" customWidth="1"/>
    <col min="16" max="16" width="9.28515625" style="35" customWidth="1"/>
    <col min="17" max="17" width="8.85546875" style="35" customWidth="1"/>
    <col min="18" max="18" width="9.42578125" style="36" customWidth="1"/>
    <col min="19" max="19" width="8.85546875" style="35" customWidth="1"/>
    <col min="20" max="20" width="43.42578125" style="41" customWidth="1"/>
    <col min="21" max="21" width="9.140625" style="1" customWidth="1"/>
    <col min="22" max="16384" width="9.140625" style="1"/>
  </cols>
  <sheetData>
    <row r="1" spans="1:20" ht="114" customHeight="1" x14ac:dyDescent="0.2">
      <c r="A1" s="68"/>
      <c r="B1" s="69"/>
      <c r="C1" s="11"/>
      <c r="E1" s="70" t="s">
        <v>0</v>
      </c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20" ht="114" customHeight="1" x14ac:dyDescent="0.2">
      <c r="A2" s="43"/>
      <c r="B2" s="43"/>
      <c r="C2" s="71" t="s">
        <v>434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2" t="s">
        <v>441</v>
      </c>
      <c r="Q2" s="73"/>
      <c r="R2" s="73"/>
      <c r="S2" s="73"/>
      <c r="T2" s="73"/>
    </row>
    <row r="3" spans="1:20" ht="21.7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2"/>
    </row>
    <row r="4" spans="1:20" ht="243" x14ac:dyDescent="0.2">
      <c r="A4" s="44" t="s">
        <v>1</v>
      </c>
      <c r="B4" s="45" t="s">
        <v>2</v>
      </c>
      <c r="C4" s="45" t="s">
        <v>3</v>
      </c>
      <c r="D4" s="45" t="s">
        <v>4</v>
      </c>
      <c r="E4" s="45" t="s">
        <v>5</v>
      </c>
      <c r="F4" s="45" t="s">
        <v>433</v>
      </c>
      <c r="G4" s="46" t="s">
        <v>6</v>
      </c>
      <c r="H4" s="46" t="s">
        <v>7</v>
      </c>
      <c r="I4" s="47" t="s">
        <v>8</v>
      </c>
      <c r="J4" s="48" t="s">
        <v>9</v>
      </c>
      <c r="K4" s="48" t="s">
        <v>10</v>
      </c>
      <c r="L4" s="48" t="s">
        <v>11</v>
      </c>
      <c r="M4" s="48" t="s">
        <v>12</v>
      </c>
      <c r="N4" s="48" t="s">
        <v>13</v>
      </c>
      <c r="O4" s="49" t="s">
        <v>14</v>
      </c>
      <c r="P4" s="49" t="s">
        <v>15</v>
      </c>
      <c r="Q4" s="49" t="s">
        <v>16</v>
      </c>
      <c r="R4" s="49" t="s">
        <v>17</v>
      </c>
      <c r="S4" s="48" t="s">
        <v>18</v>
      </c>
      <c r="T4" s="50" t="s">
        <v>432</v>
      </c>
    </row>
    <row r="5" spans="1:20" ht="69.95" customHeight="1" x14ac:dyDescent="0.2">
      <c r="A5" s="4">
        <v>1</v>
      </c>
      <c r="B5" s="15" t="s">
        <v>19</v>
      </c>
      <c r="C5" s="16" t="s">
        <v>20</v>
      </c>
      <c r="D5" s="5" t="s">
        <v>21</v>
      </c>
      <c r="E5" s="6">
        <v>46373</v>
      </c>
      <c r="F5" s="7" t="s">
        <v>22</v>
      </c>
      <c r="G5" s="8">
        <v>23875</v>
      </c>
      <c r="H5" s="8">
        <v>15000</v>
      </c>
      <c r="I5" s="9">
        <f>$H5/$G5</f>
        <v>0.62827225130890052</v>
      </c>
      <c r="J5" s="59">
        <v>1</v>
      </c>
      <c r="K5" s="59">
        <v>2</v>
      </c>
      <c r="L5" s="59">
        <v>2</v>
      </c>
      <c r="M5" s="59">
        <v>2</v>
      </c>
      <c r="N5" s="59">
        <v>2</v>
      </c>
      <c r="O5" s="59">
        <v>2</v>
      </c>
      <c r="P5" s="59">
        <v>1</v>
      </c>
      <c r="Q5" s="59">
        <v>1</v>
      </c>
      <c r="R5" s="59">
        <v>0</v>
      </c>
      <c r="S5" s="59">
        <f t="shared" ref="S5:S42" si="0">SUM(K5:R5)</f>
        <v>12</v>
      </c>
      <c r="T5" s="65">
        <v>15000</v>
      </c>
    </row>
    <row r="6" spans="1:20" ht="69.95" customHeight="1" x14ac:dyDescent="0.2">
      <c r="A6" s="17">
        <v>2</v>
      </c>
      <c r="B6" s="15" t="s">
        <v>23</v>
      </c>
      <c r="C6" s="16" t="s">
        <v>24</v>
      </c>
      <c r="D6" s="5" t="s">
        <v>25</v>
      </c>
      <c r="E6" s="6">
        <v>46373</v>
      </c>
      <c r="F6" s="7" t="s">
        <v>26</v>
      </c>
      <c r="G6" s="8">
        <v>26100</v>
      </c>
      <c r="H6" s="8">
        <v>20000</v>
      </c>
      <c r="I6" s="9">
        <f t="shared" ref="I6:I43" si="1">$H6/$G6</f>
        <v>0.76628352490421459</v>
      </c>
      <c r="J6" s="59">
        <v>1</v>
      </c>
      <c r="K6" s="59">
        <v>2</v>
      </c>
      <c r="L6" s="59">
        <v>2</v>
      </c>
      <c r="M6" s="59">
        <v>2</v>
      </c>
      <c r="N6" s="59">
        <v>2</v>
      </c>
      <c r="O6" s="59">
        <v>2</v>
      </c>
      <c r="P6" s="59">
        <v>0</v>
      </c>
      <c r="Q6" s="59">
        <v>2</v>
      </c>
      <c r="R6" s="59">
        <v>0</v>
      </c>
      <c r="S6" s="59">
        <f t="shared" si="0"/>
        <v>12</v>
      </c>
      <c r="T6" s="65">
        <v>20000</v>
      </c>
    </row>
    <row r="7" spans="1:20" s="2" customFormat="1" ht="69.95" customHeight="1" x14ac:dyDescent="0.25">
      <c r="A7" s="18">
        <v>3</v>
      </c>
      <c r="B7" s="15" t="s">
        <v>27</v>
      </c>
      <c r="C7" s="16" t="s">
        <v>20</v>
      </c>
      <c r="D7" s="19" t="s">
        <v>28</v>
      </c>
      <c r="E7" s="6">
        <v>46373</v>
      </c>
      <c r="F7" s="20" t="s">
        <v>29</v>
      </c>
      <c r="G7" s="21">
        <v>18840</v>
      </c>
      <c r="H7" s="21">
        <v>15000</v>
      </c>
      <c r="I7" s="9">
        <f t="shared" si="1"/>
        <v>0.79617834394904463</v>
      </c>
      <c r="J7" s="60">
        <v>1</v>
      </c>
      <c r="K7" s="60">
        <v>2</v>
      </c>
      <c r="L7" s="60">
        <v>2</v>
      </c>
      <c r="M7" s="60">
        <v>2</v>
      </c>
      <c r="N7" s="60">
        <v>2</v>
      </c>
      <c r="O7" s="60">
        <v>2</v>
      </c>
      <c r="P7" s="60">
        <v>0</v>
      </c>
      <c r="Q7" s="60">
        <v>2</v>
      </c>
      <c r="R7" s="60">
        <v>0</v>
      </c>
      <c r="S7" s="59">
        <f t="shared" si="0"/>
        <v>12</v>
      </c>
      <c r="T7" s="66">
        <v>15000</v>
      </c>
    </row>
    <row r="8" spans="1:20" s="3" customFormat="1" ht="69.95" customHeight="1" x14ac:dyDescent="0.25">
      <c r="A8" s="4">
        <v>4</v>
      </c>
      <c r="B8" s="15" t="s">
        <v>30</v>
      </c>
      <c r="C8" s="16" t="s">
        <v>31</v>
      </c>
      <c r="D8" s="22" t="s">
        <v>32</v>
      </c>
      <c r="E8" s="23">
        <v>46373</v>
      </c>
      <c r="F8" s="20" t="s">
        <v>33</v>
      </c>
      <c r="G8" s="21">
        <v>19600</v>
      </c>
      <c r="H8" s="21">
        <v>15000</v>
      </c>
      <c r="I8" s="9">
        <f t="shared" si="1"/>
        <v>0.76530612244897955</v>
      </c>
      <c r="J8" s="60">
        <v>1</v>
      </c>
      <c r="K8" s="60">
        <v>2</v>
      </c>
      <c r="L8" s="60">
        <v>2</v>
      </c>
      <c r="M8" s="60">
        <v>2</v>
      </c>
      <c r="N8" s="60">
        <v>2</v>
      </c>
      <c r="O8" s="60">
        <v>2</v>
      </c>
      <c r="P8" s="60">
        <v>0</v>
      </c>
      <c r="Q8" s="60">
        <v>2</v>
      </c>
      <c r="R8" s="60">
        <v>0</v>
      </c>
      <c r="S8" s="59">
        <f t="shared" si="0"/>
        <v>12</v>
      </c>
      <c r="T8" s="65">
        <v>15000</v>
      </c>
    </row>
    <row r="9" spans="1:20" s="2" customFormat="1" ht="69.95" customHeight="1" x14ac:dyDescent="0.25">
      <c r="A9" s="17">
        <v>5</v>
      </c>
      <c r="B9" s="15" t="s">
        <v>34</v>
      </c>
      <c r="C9" s="16" t="s">
        <v>35</v>
      </c>
      <c r="D9" s="19" t="s">
        <v>36</v>
      </c>
      <c r="E9" s="23">
        <v>46373</v>
      </c>
      <c r="F9" s="20" t="s">
        <v>37</v>
      </c>
      <c r="G9" s="21">
        <v>25030.48</v>
      </c>
      <c r="H9" s="21">
        <v>20000</v>
      </c>
      <c r="I9" s="9">
        <f t="shared" si="1"/>
        <v>0.79902582771085495</v>
      </c>
      <c r="J9" s="60">
        <v>1</v>
      </c>
      <c r="K9" s="60">
        <v>2</v>
      </c>
      <c r="L9" s="60">
        <v>2</v>
      </c>
      <c r="M9" s="60">
        <v>1</v>
      </c>
      <c r="N9" s="60">
        <v>2</v>
      </c>
      <c r="O9" s="60">
        <v>2</v>
      </c>
      <c r="P9" s="60">
        <v>2</v>
      </c>
      <c r="Q9" s="60">
        <v>2</v>
      </c>
      <c r="R9" s="59">
        <v>-1</v>
      </c>
      <c r="S9" s="59">
        <f t="shared" si="0"/>
        <v>12</v>
      </c>
      <c r="T9" s="66">
        <v>20000</v>
      </c>
    </row>
    <row r="10" spans="1:20" s="2" customFormat="1" ht="69.95" customHeight="1" x14ac:dyDescent="0.25">
      <c r="A10" s="18">
        <v>6</v>
      </c>
      <c r="B10" s="15" t="s">
        <v>41</v>
      </c>
      <c r="C10" s="16" t="s">
        <v>42</v>
      </c>
      <c r="D10" s="24" t="s">
        <v>43</v>
      </c>
      <c r="E10" s="6">
        <v>46373</v>
      </c>
      <c r="F10" s="20" t="s">
        <v>44</v>
      </c>
      <c r="G10" s="21">
        <v>26499.23</v>
      </c>
      <c r="H10" s="21">
        <v>20000</v>
      </c>
      <c r="I10" s="9">
        <f t="shared" si="1"/>
        <v>0.75473891128157311</v>
      </c>
      <c r="J10" s="60">
        <v>1</v>
      </c>
      <c r="K10" s="60">
        <v>2</v>
      </c>
      <c r="L10" s="60">
        <v>2</v>
      </c>
      <c r="M10" s="60">
        <v>2</v>
      </c>
      <c r="N10" s="60">
        <v>2</v>
      </c>
      <c r="O10" s="60">
        <v>2</v>
      </c>
      <c r="P10" s="60">
        <v>0</v>
      </c>
      <c r="Q10" s="60">
        <v>2</v>
      </c>
      <c r="R10" s="60">
        <v>0</v>
      </c>
      <c r="S10" s="59">
        <f t="shared" si="0"/>
        <v>12</v>
      </c>
      <c r="T10" s="66">
        <v>20000</v>
      </c>
    </row>
    <row r="11" spans="1:20" s="2" customFormat="1" ht="69.95" customHeight="1" x14ac:dyDescent="0.25">
      <c r="A11" s="4">
        <v>7</v>
      </c>
      <c r="B11" s="15" t="s">
        <v>46</v>
      </c>
      <c r="C11" s="16" t="s">
        <v>47</v>
      </c>
      <c r="D11" s="5" t="s">
        <v>48</v>
      </c>
      <c r="E11" s="23">
        <v>46326</v>
      </c>
      <c r="F11" s="7" t="s">
        <v>49</v>
      </c>
      <c r="G11" s="8">
        <v>19000</v>
      </c>
      <c r="H11" s="8">
        <v>15000</v>
      </c>
      <c r="I11" s="9">
        <f t="shared" si="1"/>
        <v>0.78947368421052633</v>
      </c>
      <c r="J11" s="59">
        <v>1</v>
      </c>
      <c r="K11" s="59">
        <v>2</v>
      </c>
      <c r="L11" s="59">
        <v>2</v>
      </c>
      <c r="M11" s="60">
        <v>1</v>
      </c>
      <c r="N11" s="59">
        <v>2</v>
      </c>
      <c r="O11" s="59">
        <v>2</v>
      </c>
      <c r="P11" s="59">
        <v>1</v>
      </c>
      <c r="Q11" s="59">
        <v>2</v>
      </c>
      <c r="R11" s="59">
        <v>0</v>
      </c>
      <c r="S11" s="59">
        <f t="shared" si="0"/>
        <v>12</v>
      </c>
      <c r="T11" s="65">
        <v>15000</v>
      </c>
    </row>
    <row r="12" spans="1:20" s="3" customFormat="1" ht="69.95" customHeight="1" x14ac:dyDescent="0.25">
      <c r="A12" s="17">
        <v>8</v>
      </c>
      <c r="B12" s="15" t="s">
        <v>50</v>
      </c>
      <c r="C12" s="16" t="s">
        <v>51</v>
      </c>
      <c r="D12" s="5" t="s">
        <v>52</v>
      </c>
      <c r="E12" s="6">
        <v>46356</v>
      </c>
      <c r="F12" s="7" t="s">
        <v>33</v>
      </c>
      <c r="G12" s="8">
        <v>19600</v>
      </c>
      <c r="H12" s="8">
        <v>15000</v>
      </c>
      <c r="I12" s="9">
        <f t="shared" si="1"/>
        <v>0.76530612244897955</v>
      </c>
      <c r="J12" s="59">
        <v>1</v>
      </c>
      <c r="K12" s="59">
        <v>2</v>
      </c>
      <c r="L12" s="59">
        <v>2</v>
      </c>
      <c r="M12" s="60">
        <v>2</v>
      </c>
      <c r="N12" s="59">
        <v>2</v>
      </c>
      <c r="O12" s="59">
        <v>2</v>
      </c>
      <c r="P12" s="59">
        <v>0</v>
      </c>
      <c r="Q12" s="59">
        <v>2</v>
      </c>
      <c r="R12" s="59">
        <v>0</v>
      </c>
      <c r="S12" s="59">
        <f t="shared" si="0"/>
        <v>12</v>
      </c>
      <c r="T12" s="65">
        <v>15000</v>
      </c>
    </row>
    <row r="13" spans="1:20" s="3" customFormat="1" ht="69.95" customHeight="1" x14ac:dyDescent="0.25">
      <c r="A13" s="18">
        <v>9</v>
      </c>
      <c r="B13" s="15" t="s">
        <v>53</v>
      </c>
      <c r="C13" s="16" t="s">
        <v>54</v>
      </c>
      <c r="D13" s="5" t="s">
        <v>55</v>
      </c>
      <c r="E13" s="6">
        <v>46373</v>
      </c>
      <c r="F13" s="7" t="s">
        <v>56</v>
      </c>
      <c r="G13" s="8">
        <v>30000</v>
      </c>
      <c r="H13" s="8">
        <v>20000</v>
      </c>
      <c r="I13" s="9">
        <f t="shared" si="1"/>
        <v>0.66666666666666663</v>
      </c>
      <c r="J13" s="59">
        <v>1</v>
      </c>
      <c r="K13" s="59">
        <v>2</v>
      </c>
      <c r="L13" s="59">
        <v>2</v>
      </c>
      <c r="M13" s="60">
        <v>2</v>
      </c>
      <c r="N13" s="59">
        <v>2</v>
      </c>
      <c r="O13" s="59">
        <v>2</v>
      </c>
      <c r="P13" s="59">
        <v>1</v>
      </c>
      <c r="Q13" s="59">
        <v>2</v>
      </c>
      <c r="R13" s="59">
        <v>0</v>
      </c>
      <c r="S13" s="59">
        <f t="shared" si="0"/>
        <v>13</v>
      </c>
      <c r="T13" s="65">
        <v>20000</v>
      </c>
    </row>
    <row r="14" spans="1:20" s="3" customFormat="1" ht="69.95" customHeight="1" x14ac:dyDescent="0.25">
      <c r="A14" s="4">
        <v>10</v>
      </c>
      <c r="B14" s="15" t="s">
        <v>58</v>
      </c>
      <c r="C14" s="16" t="s">
        <v>59</v>
      </c>
      <c r="D14" s="19" t="s">
        <v>60</v>
      </c>
      <c r="E14" s="6">
        <v>46356</v>
      </c>
      <c r="F14" s="20" t="s">
        <v>33</v>
      </c>
      <c r="G14" s="21">
        <v>19000</v>
      </c>
      <c r="H14" s="21">
        <v>15000</v>
      </c>
      <c r="I14" s="9">
        <f t="shared" si="1"/>
        <v>0.78947368421052633</v>
      </c>
      <c r="J14" s="60">
        <v>1</v>
      </c>
      <c r="K14" s="60">
        <v>2</v>
      </c>
      <c r="L14" s="60">
        <v>2</v>
      </c>
      <c r="M14" s="60">
        <v>2</v>
      </c>
      <c r="N14" s="60">
        <v>2</v>
      </c>
      <c r="O14" s="60">
        <v>2</v>
      </c>
      <c r="P14" s="60">
        <v>0</v>
      </c>
      <c r="Q14" s="60">
        <v>2</v>
      </c>
      <c r="R14" s="60">
        <v>0</v>
      </c>
      <c r="S14" s="59">
        <f t="shared" si="0"/>
        <v>12</v>
      </c>
      <c r="T14" s="66">
        <v>15000</v>
      </c>
    </row>
    <row r="15" spans="1:20" s="3" customFormat="1" ht="69.95" customHeight="1" x14ac:dyDescent="0.25">
      <c r="A15" s="17">
        <v>11</v>
      </c>
      <c r="B15" s="15" t="s">
        <v>61</v>
      </c>
      <c r="C15" s="16" t="s">
        <v>62</v>
      </c>
      <c r="D15" s="5" t="s">
        <v>63</v>
      </c>
      <c r="E15" s="6">
        <v>46373</v>
      </c>
      <c r="F15" s="7" t="s">
        <v>64</v>
      </c>
      <c r="G15" s="8">
        <v>48900</v>
      </c>
      <c r="H15" s="8">
        <v>15000</v>
      </c>
      <c r="I15" s="9">
        <f t="shared" si="1"/>
        <v>0.30674846625766872</v>
      </c>
      <c r="J15" s="59">
        <v>1</v>
      </c>
      <c r="K15" s="59">
        <v>2</v>
      </c>
      <c r="L15" s="59">
        <v>2</v>
      </c>
      <c r="M15" s="60">
        <v>2</v>
      </c>
      <c r="N15" s="59">
        <v>2</v>
      </c>
      <c r="O15" s="59">
        <v>2</v>
      </c>
      <c r="P15" s="59">
        <v>0</v>
      </c>
      <c r="Q15" s="59">
        <v>2</v>
      </c>
      <c r="R15" s="59">
        <v>0</v>
      </c>
      <c r="S15" s="59">
        <f t="shared" si="0"/>
        <v>12</v>
      </c>
      <c r="T15" s="65">
        <v>15000</v>
      </c>
    </row>
    <row r="16" spans="1:20" s="3" customFormat="1" ht="69.95" customHeight="1" x14ac:dyDescent="0.25">
      <c r="A16" s="18">
        <v>12</v>
      </c>
      <c r="B16" s="26" t="s">
        <v>70</v>
      </c>
      <c r="C16" s="27" t="s">
        <v>20</v>
      </c>
      <c r="D16" s="19" t="s">
        <v>43</v>
      </c>
      <c r="E16" s="23">
        <v>46373</v>
      </c>
      <c r="F16" s="20" t="s">
        <v>437</v>
      </c>
      <c r="G16" s="21">
        <v>25000</v>
      </c>
      <c r="H16" s="21">
        <v>20000</v>
      </c>
      <c r="I16" s="9">
        <f t="shared" si="1"/>
        <v>0.8</v>
      </c>
      <c r="J16" s="60">
        <v>1</v>
      </c>
      <c r="K16" s="60">
        <v>2</v>
      </c>
      <c r="L16" s="60">
        <v>2</v>
      </c>
      <c r="M16" s="60">
        <v>2</v>
      </c>
      <c r="N16" s="60">
        <v>0</v>
      </c>
      <c r="O16" s="60">
        <v>2</v>
      </c>
      <c r="P16" s="60">
        <v>2</v>
      </c>
      <c r="Q16" s="60">
        <v>2</v>
      </c>
      <c r="R16" s="60">
        <v>0</v>
      </c>
      <c r="S16" s="60">
        <f t="shared" si="0"/>
        <v>12</v>
      </c>
      <c r="T16" s="66">
        <v>20000</v>
      </c>
    </row>
    <row r="17" spans="1:20" s="2" customFormat="1" ht="69.95" customHeight="1" x14ac:dyDescent="0.25">
      <c r="A17" s="4">
        <v>13</v>
      </c>
      <c r="B17" s="15" t="s">
        <v>71</v>
      </c>
      <c r="C17" s="16" t="s">
        <v>72</v>
      </c>
      <c r="D17" s="19" t="s">
        <v>73</v>
      </c>
      <c r="E17" s="6">
        <v>46373</v>
      </c>
      <c r="F17" s="20" t="s">
        <v>74</v>
      </c>
      <c r="G17" s="21">
        <v>25875</v>
      </c>
      <c r="H17" s="21">
        <v>20000</v>
      </c>
      <c r="I17" s="9">
        <f t="shared" si="1"/>
        <v>0.77294685990338163</v>
      </c>
      <c r="J17" s="60">
        <v>1</v>
      </c>
      <c r="K17" s="60">
        <v>2</v>
      </c>
      <c r="L17" s="60">
        <v>1</v>
      </c>
      <c r="M17" s="60">
        <v>1</v>
      </c>
      <c r="N17" s="60">
        <v>2</v>
      </c>
      <c r="O17" s="60">
        <v>2</v>
      </c>
      <c r="P17" s="60">
        <v>2</v>
      </c>
      <c r="Q17" s="60">
        <v>2</v>
      </c>
      <c r="R17" s="60">
        <v>0</v>
      </c>
      <c r="S17" s="59">
        <f t="shared" si="0"/>
        <v>12</v>
      </c>
      <c r="T17" s="66">
        <v>20000</v>
      </c>
    </row>
    <row r="18" spans="1:20" s="3" customFormat="1" ht="69.95" customHeight="1" x14ac:dyDescent="0.25">
      <c r="A18" s="17">
        <v>14</v>
      </c>
      <c r="B18" s="15" t="s">
        <v>75</v>
      </c>
      <c r="C18" s="16" t="s">
        <v>72</v>
      </c>
      <c r="D18" s="5" t="s">
        <v>76</v>
      </c>
      <c r="E18" s="6">
        <v>46373</v>
      </c>
      <c r="F18" s="7" t="s">
        <v>438</v>
      </c>
      <c r="G18" s="8">
        <v>26572</v>
      </c>
      <c r="H18" s="8">
        <v>20000</v>
      </c>
      <c r="I18" s="9">
        <f t="shared" si="1"/>
        <v>0.75267198554869785</v>
      </c>
      <c r="J18" s="59">
        <v>1</v>
      </c>
      <c r="K18" s="59">
        <v>2</v>
      </c>
      <c r="L18" s="59">
        <v>2</v>
      </c>
      <c r="M18" s="60">
        <v>1</v>
      </c>
      <c r="N18" s="59">
        <v>2</v>
      </c>
      <c r="O18" s="59">
        <v>2</v>
      </c>
      <c r="P18" s="59">
        <v>2</v>
      </c>
      <c r="Q18" s="59">
        <v>2</v>
      </c>
      <c r="R18" s="59">
        <v>0</v>
      </c>
      <c r="S18" s="59">
        <f t="shared" si="0"/>
        <v>13</v>
      </c>
      <c r="T18" s="65">
        <v>20000</v>
      </c>
    </row>
    <row r="19" spans="1:20" s="2" customFormat="1" ht="69.95" customHeight="1" x14ac:dyDescent="0.25">
      <c r="A19" s="18">
        <v>15</v>
      </c>
      <c r="B19" s="15" t="s">
        <v>77</v>
      </c>
      <c r="C19" s="16" t="s">
        <v>78</v>
      </c>
      <c r="D19" s="5" t="s">
        <v>79</v>
      </c>
      <c r="E19" s="6">
        <v>46373</v>
      </c>
      <c r="F19" s="20" t="s">
        <v>33</v>
      </c>
      <c r="G19" s="21">
        <v>19000</v>
      </c>
      <c r="H19" s="21">
        <v>15000</v>
      </c>
      <c r="I19" s="9">
        <f t="shared" si="1"/>
        <v>0.78947368421052633</v>
      </c>
      <c r="J19" s="60">
        <v>1</v>
      </c>
      <c r="K19" s="60">
        <v>2</v>
      </c>
      <c r="L19" s="60">
        <v>2</v>
      </c>
      <c r="M19" s="60">
        <v>2</v>
      </c>
      <c r="N19" s="60">
        <v>2</v>
      </c>
      <c r="O19" s="60">
        <v>2</v>
      </c>
      <c r="P19" s="60">
        <v>0</v>
      </c>
      <c r="Q19" s="60">
        <v>2</v>
      </c>
      <c r="R19" s="60">
        <v>0</v>
      </c>
      <c r="S19" s="59">
        <f t="shared" si="0"/>
        <v>12</v>
      </c>
      <c r="T19" s="66">
        <v>15000</v>
      </c>
    </row>
    <row r="20" spans="1:20" s="2" customFormat="1" ht="69.95" customHeight="1" x14ac:dyDescent="0.25">
      <c r="A20" s="4">
        <v>16</v>
      </c>
      <c r="B20" s="15" t="s">
        <v>80</v>
      </c>
      <c r="C20" s="16" t="s">
        <v>67</v>
      </c>
      <c r="D20" s="5" t="s">
        <v>81</v>
      </c>
      <c r="E20" s="6">
        <v>46373</v>
      </c>
      <c r="F20" s="7" t="s">
        <v>82</v>
      </c>
      <c r="G20" s="8">
        <v>20000</v>
      </c>
      <c r="H20" s="8">
        <v>15000</v>
      </c>
      <c r="I20" s="9">
        <f t="shared" si="1"/>
        <v>0.75</v>
      </c>
      <c r="J20" s="59">
        <v>1</v>
      </c>
      <c r="K20" s="59">
        <v>2</v>
      </c>
      <c r="L20" s="59">
        <v>2</v>
      </c>
      <c r="M20" s="60">
        <v>2</v>
      </c>
      <c r="N20" s="59">
        <v>2</v>
      </c>
      <c r="O20" s="59">
        <v>2</v>
      </c>
      <c r="P20" s="59">
        <v>0</v>
      </c>
      <c r="Q20" s="59">
        <v>2</v>
      </c>
      <c r="R20" s="59">
        <v>0</v>
      </c>
      <c r="S20" s="59">
        <f t="shared" si="0"/>
        <v>12</v>
      </c>
      <c r="T20" s="65">
        <v>15000</v>
      </c>
    </row>
    <row r="21" spans="1:20" s="3" customFormat="1" ht="69.95" customHeight="1" x14ac:dyDescent="0.25">
      <c r="A21" s="17">
        <v>17</v>
      </c>
      <c r="B21" s="15" t="s">
        <v>83</v>
      </c>
      <c r="C21" s="16" t="s">
        <v>84</v>
      </c>
      <c r="D21" s="19" t="s">
        <v>85</v>
      </c>
      <c r="E21" s="6">
        <v>46228</v>
      </c>
      <c r="F21" s="7" t="s">
        <v>64</v>
      </c>
      <c r="G21" s="8">
        <v>26350</v>
      </c>
      <c r="H21" s="8">
        <v>15000</v>
      </c>
      <c r="I21" s="9">
        <f t="shared" si="1"/>
        <v>0.56925996204933582</v>
      </c>
      <c r="J21" s="59">
        <v>1</v>
      </c>
      <c r="K21" s="59">
        <v>2</v>
      </c>
      <c r="L21" s="59">
        <v>2</v>
      </c>
      <c r="M21" s="60">
        <v>2</v>
      </c>
      <c r="N21" s="59">
        <v>2</v>
      </c>
      <c r="O21" s="59">
        <v>2</v>
      </c>
      <c r="P21" s="59">
        <v>0</v>
      </c>
      <c r="Q21" s="59">
        <v>2</v>
      </c>
      <c r="R21" s="59">
        <v>0</v>
      </c>
      <c r="S21" s="59">
        <f t="shared" si="0"/>
        <v>12</v>
      </c>
      <c r="T21" s="65">
        <v>15000</v>
      </c>
    </row>
    <row r="22" spans="1:20" s="3" customFormat="1" ht="69.95" customHeight="1" x14ac:dyDescent="0.25">
      <c r="A22" s="18">
        <v>18</v>
      </c>
      <c r="B22" s="15" t="s">
        <v>86</v>
      </c>
      <c r="C22" s="16" t="s">
        <v>72</v>
      </c>
      <c r="D22" s="28" t="s">
        <v>87</v>
      </c>
      <c r="E22" s="6">
        <v>46373</v>
      </c>
      <c r="F22" s="20" t="s">
        <v>88</v>
      </c>
      <c r="G22" s="21">
        <v>18900</v>
      </c>
      <c r="H22" s="21">
        <v>15000</v>
      </c>
      <c r="I22" s="9">
        <f t="shared" si="1"/>
        <v>0.79365079365079361</v>
      </c>
      <c r="J22" s="60">
        <v>1</v>
      </c>
      <c r="K22" s="60">
        <v>2</v>
      </c>
      <c r="L22" s="60">
        <v>2</v>
      </c>
      <c r="M22" s="60">
        <v>2</v>
      </c>
      <c r="N22" s="60">
        <v>2</v>
      </c>
      <c r="O22" s="60">
        <v>2</v>
      </c>
      <c r="P22" s="60">
        <v>0</v>
      </c>
      <c r="Q22" s="60">
        <v>2</v>
      </c>
      <c r="R22" s="60">
        <v>0</v>
      </c>
      <c r="S22" s="59">
        <f t="shared" si="0"/>
        <v>12</v>
      </c>
      <c r="T22" s="66">
        <v>15000</v>
      </c>
    </row>
    <row r="23" spans="1:20" s="3" customFormat="1" ht="69.95" customHeight="1" x14ac:dyDescent="0.25">
      <c r="A23" s="4">
        <v>19</v>
      </c>
      <c r="B23" s="15" t="s">
        <v>89</v>
      </c>
      <c r="C23" s="16" t="s">
        <v>90</v>
      </c>
      <c r="D23" s="5" t="s">
        <v>91</v>
      </c>
      <c r="E23" s="6">
        <v>46356</v>
      </c>
      <c r="F23" s="7" t="s">
        <v>33</v>
      </c>
      <c r="G23" s="8">
        <v>20000</v>
      </c>
      <c r="H23" s="8">
        <v>15000</v>
      </c>
      <c r="I23" s="9">
        <f t="shared" si="1"/>
        <v>0.75</v>
      </c>
      <c r="J23" s="59">
        <v>1</v>
      </c>
      <c r="K23" s="59">
        <v>2</v>
      </c>
      <c r="L23" s="59">
        <v>2</v>
      </c>
      <c r="M23" s="60">
        <v>2</v>
      </c>
      <c r="N23" s="59">
        <v>2</v>
      </c>
      <c r="O23" s="59">
        <v>2</v>
      </c>
      <c r="P23" s="59">
        <v>0</v>
      </c>
      <c r="Q23" s="59">
        <v>2</v>
      </c>
      <c r="R23" s="59">
        <v>0</v>
      </c>
      <c r="S23" s="59">
        <f t="shared" si="0"/>
        <v>12</v>
      </c>
      <c r="T23" s="65">
        <v>15000</v>
      </c>
    </row>
    <row r="24" spans="1:20" s="3" customFormat="1" ht="69.95" customHeight="1" x14ac:dyDescent="0.25">
      <c r="A24" s="17">
        <v>20</v>
      </c>
      <c r="B24" s="15" t="s">
        <v>92</v>
      </c>
      <c r="C24" s="16" t="s">
        <v>93</v>
      </c>
      <c r="D24" s="28" t="s">
        <v>94</v>
      </c>
      <c r="E24" s="6">
        <v>46335</v>
      </c>
      <c r="F24" s="7" t="s">
        <v>33</v>
      </c>
      <c r="G24" s="8">
        <v>18855</v>
      </c>
      <c r="H24" s="8">
        <v>15000</v>
      </c>
      <c r="I24" s="9">
        <f t="shared" si="1"/>
        <v>0.79554494828957834</v>
      </c>
      <c r="J24" s="59">
        <v>1</v>
      </c>
      <c r="K24" s="59">
        <v>2</v>
      </c>
      <c r="L24" s="59">
        <v>2</v>
      </c>
      <c r="M24" s="60">
        <v>2</v>
      </c>
      <c r="N24" s="59">
        <v>2</v>
      </c>
      <c r="O24" s="59">
        <v>2</v>
      </c>
      <c r="P24" s="59">
        <v>0</v>
      </c>
      <c r="Q24" s="59">
        <v>2</v>
      </c>
      <c r="R24" s="59">
        <v>0</v>
      </c>
      <c r="S24" s="59">
        <f t="shared" si="0"/>
        <v>12</v>
      </c>
      <c r="T24" s="65">
        <v>15000</v>
      </c>
    </row>
    <row r="25" spans="1:20" s="3" customFormat="1" ht="69.95" customHeight="1" x14ac:dyDescent="0.25">
      <c r="A25" s="18">
        <v>21</v>
      </c>
      <c r="B25" s="15" t="s">
        <v>95</v>
      </c>
      <c r="C25" s="16" t="s">
        <v>35</v>
      </c>
      <c r="D25" s="5" t="s">
        <v>96</v>
      </c>
      <c r="E25" s="6">
        <v>46249</v>
      </c>
      <c r="F25" s="7" t="s">
        <v>97</v>
      </c>
      <c r="G25" s="8">
        <v>20240</v>
      </c>
      <c r="H25" s="8">
        <v>15000</v>
      </c>
      <c r="I25" s="9">
        <f t="shared" si="1"/>
        <v>0.74110671936758898</v>
      </c>
      <c r="J25" s="59">
        <v>1</v>
      </c>
      <c r="K25" s="59">
        <v>2</v>
      </c>
      <c r="L25" s="59">
        <v>2</v>
      </c>
      <c r="M25" s="60">
        <v>2</v>
      </c>
      <c r="N25" s="59">
        <v>2</v>
      </c>
      <c r="O25" s="59">
        <v>2</v>
      </c>
      <c r="P25" s="59">
        <v>0</v>
      </c>
      <c r="Q25" s="59">
        <v>2</v>
      </c>
      <c r="R25" s="60">
        <v>0</v>
      </c>
      <c r="S25" s="59">
        <f t="shared" si="0"/>
        <v>12</v>
      </c>
      <c r="T25" s="65">
        <v>15000</v>
      </c>
    </row>
    <row r="26" spans="1:20" s="3" customFormat="1" ht="69.95" customHeight="1" x14ac:dyDescent="0.25">
      <c r="A26" s="4">
        <v>22</v>
      </c>
      <c r="B26" s="15" t="s">
        <v>99</v>
      </c>
      <c r="C26" s="16" t="s">
        <v>67</v>
      </c>
      <c r="D26" s="5" t="s">
        <v>100</v>
      </c>
      <c r="E26" s="6">
        <v>46373</v>
      </c>
      <c r="F26" s="7" t="s">
        <v>101</v>
      </c>
      <c r="G26" s="8">
        <v>19100</v>
      </c>
      <c r="H26" s="8">
        <v>15000</v>
      </c>
      <c r="I26" s="9">
        <f t="shared" si="1"/>
        <v>0.78534031413612571</v>
      </c>
      <c r="J26" s="59">
        <v>1</v>
      </c>
      <c r="K26" s="59">
        <v>2</v>
      </c>
      <c r="L26" s="59">
        <v>2</v>
      </c>
      <c r="M26" s="60">
        <v>2</v>
      </c>
      <c r="N26" s="59">
        <v>2</v>
      </c>
      <c r="O26" s="59">
        <v>2</v>
      </c>
      <c r="P26" s="59">
        <v>0</v>
      </c>
      <c r="Q26" s="59">
        <v>2</v>
      </c>
      <c r="R26" s="59">
        <v>0</v>
      </c>
      <c r="S26" s="59">
        <f t="shared" si="0"/>
        <v>12</v>
      </c>
      <c r="T26" s="65">
        <v>15000</v>
      </c>
    </row>
    <row r="27" spans="1:20" s="3" customFormat="1" ht="69.95" customHeight="1" x14ac:dyDescent="0.25">
      <c r="A27" s="17">
        <v>23</v>
      </c>
      <c r="B27" s="15" t="s">
        <v>102</v>
      </c>
      <c r="C27" s="16" t="s">
        <v>67</v>
      </c>
      <c r="D27" s="5" t="s">
        <v>103</v>
      </c>
      <c r="E27" s="6">
        <v>46373</v>
      </c>
      <c r="F27" s="7" t="s">
        <v>82</v>
      </c>
      <c r="G27" s="8">
        <v>24500</v>
      </c>
      <c r="H27" s="8">
        <v>15000</v>
      </c>
      <c r="I27" s="9">
        <f t="shared" si="1"/>
        <v>0.61224489795918369</v>
      </c>
      <c r="J27" s="59">
        <v>1</v>
      </c>
      <c r="K27" s="59">
        <v>2</v>
      </c>
      <c r="L27" s="59">
        <v>2</v>
      </c>
      <c r="M27" s="60">
        <v>2</v>
      </c>
      <c r="N27" s="59">
        <v>2</v>
      </c>
      <c r="O27" s="59">
        <v>2</v>
      </c>
      <c r="P27" s="59">
        <v>0</v>
      </c>
      <c r="Q27" s="59">
        <v>2</v>
      </c>
      <c r="R27" s="59">
        <v>0</v>
      </c>
      <c r="S27" s="59">
        <f t="shared" si="0"/>
        <v>12</v>
      </c>
      <c r="T27" s="65">
        <v>15000</v>
      </c>
    </row>
    <row r="28" spans="1:20" s="3" customFormat="1" ht="69.95" customHeight="1" x14ac:dyDescent="0.25">
      <c r="A28" s="18">
        <v>24</v>
      </c>
      <c r="B28" s="15" t="s">
        <v>104</v>
      </c>
      <c r="C28" s="16" t="s">
        <v>93</v>
      </c>
      <c r="D28" s="5" t="s">
        <v>105</v>
      </c>
      <c r="E28" s="6">
        <v>46369</v>
      </c>
      <c r="F28" s="7" t="s">
        <v>33</v>
      </c>
      <c r="G28" s="8">
        <v>19000</v>
      </c>
      <c r="H28" s="8">
        <v>15000</v>
      </c>
      <c r="I28" s="9">
        <f t="shared" si="1"/>
        <v>0.78947368421052633</v>
      </c>
      <c r="J28" s="59">
        <v>1</v>
      </c>
      <c r="K28" s="59">
        <v>2</v>
      </c>
      <c r="L28" s="59">
        <v>2</v>
      </c>
      <c r="M28" s="60">
        <v>1</v>
      </c>
      <c r="N28" s="59">
        <v>2</v>
      </c>
      <c r="O28" s="59">
        <v>2</v>
      </c>
      <c r="P28" s="59">
        <v>2</v>
      </c>
      <c r="Q28" s="59">
        <v>1</v>
      </c>
      <c r="R28" s="59">
        <v>0</v>
      </c>
      <c r="S28" s="59">
        <f t="shared" si="0"/>
        <v>12</v>
      </c>
      <c r="T28" s="65">
        <v>15000</v>
      </c>
    </row>
    <row r="29" spans="1:20" s="3" customFormat="1" ht="69.95" customHeight="1" x14ac:dyDescent="0.25">
      <c r="A29" s="4">
        <v>25</v>
      </c>
      <c r="B29" s="15" t="s">
        <v>106</v>
      </c>
      <c r="C29" s="16" t="s">
        <v>107</v>
      </c>
      <c r="D29" s="5" t="s">
        <v>105</v>
      </c>
      <c r="E29" s="6">
        <v>46373</v>
      </c>
      <c r="F29" s="7" t="s">
        <v>88</v>
      </c>
      <c r="G29" s="8">
        <v>20500</v>
      </c>
      <c r="H29" s="8">
        <v>15000</v>
      </c>
      <c r="I29" s="9">
        <f t="shared" si="1"/>
        <v>0.73170731707317072</v>
      </c>
      <c r="J29" s="59">
        <v>1</v>
      </c>
      <c r="K29" s="59">
        <v>2</v>
      </c>
      <c r="L29" s="59">
        <v>2</v>
      </c>
      <c r="M29" s="60">
        <v>2</v>
      </c>
      <c r="N29" s="59">
        <v>1</v>
      </c>
      <c r="O29" s="59">
        <v>2</v>
      </c>
      <c r="P29" s="59">
        <v>1</v>
      </c>
      <c r="Q29" s="59">
        <v>2</v>
      </c>
      <c r="R29" s="59">
        <v>0</v>
      </c>
      <c r="S29" s="59">
        <f t="shared" si="0"/>
        <v>12</v>
      </c>
      <c r="T29" s="65">
        <v>15000</v>
      </c>
    </row>
    <row r="30" spans="1:20" s="3" customFormat="1" ht="69.95" customHeight="1" x14ac:dyDescent="0.25">
      <c r="A30" s="17">
        <v>26</v>
      </c>
      <c r="B30" s="15" t="s">
        <v>108</v>
      </c>
      <c r="C30" s="16" t="s">
        <v>109</v>
      </c>
      <c r="D30" s="5" t="s">
        <v>43</v>
      </c>
      <c r="E30" s="6">
        <v>46373</v>
      </c>
      <c r="F30" s="7" t="s">
        <v>33</v>
      </c>
      <c r="G30" s="8">
        <v>21210</v>
      </c>
      <c r="H30" s="8">
        <v>15000</v>
      </c>
      <c r="I30" s="9">
        <f t="shared" si="1"/>
        <v>0.70721357850070721</v>
      </c>
      <c r="J30" s="59">
        <v>1</v>
      </c>
      <c r="K30" s="59">
        <v>2</v>
      </c>
      <c r="L30" s="59">
        <v>2</v>
      </c>
      <c r="M30" s="60">
        <v>2</v>
      </c>
      <c r="N30" s="59">
        <v>2</v>
      </c>
      <c r="O30" s="59">
        <v>2</v>
      </c>
      <c r="P30" s="59">
        <v>0</v>
      </c>
      <c r="Q30" s="59">
        <v>2</v>
      </c>
      <c r="R30" s="59">
        <v>0</v>
      </c>
      <c r="S30" s="59">
        <f t="shared" si="0"/>
        <v>12</v>
      </c>
      <c r="T30" s="65">
        <v>15000</v>
      </c>
    </row>
    <row r="31" spans="1:20" s="3" customFormat="1" ht="69.95" customHeight="1" x14ac:dyDescent="0.25">
      <c r="A31" s="18">
        <v>27</v>
      </c>
      <c r="B31" s="15" t="s">
        <v>110</v>
      </c>
      <c r="C31" s="16" t="s">
        <v>20</v>
      </c>
      <c r="D31" s="5" t="s">
        <v>111</v>
      </c>
      <c r="E31" s="6">
        <v>46373</v>
      </c>
      <c r="F31" s="7" t="s">
        <v>112</v>
      </c>
      <c r="G31" s="8">
        <v>46680</v>
      </c>
      <c r="H31" s="8">
        <v>15000</v>
      </c>
      <c r="I31" s="9">
        <f t="shared" si="1"/>
        <v>0.32133676092544988</v>
      </c>
      <c r="J31" s="59">
        <v>1</v>
      </c>
      <c r="K31" s="59">
        <v>1</v>
      </c>
      <c r="L31" s="59">
        <v>2</v>
      </c>
      <c r="M31" s="60">
        <v>2</v>
      </c>
      <c r="N31" s="59">
        <v>2</v>
      </c>
      <c r="O31" s="59">
        <v>2</v>
      </c>
      <c r="P31" s="59">
        <v>2</v>
      </c>
      <c r="Q31" s="59">
        <v>1</v>
      </c>
      <c r="R31" s="59">
        <v>0</v>
      </c>
      <c r="S31" s="59">
        <f t="shared" si="0"/>
        <v>12</v>
      </c>
      <c r="T31" s="65">
        <v>15000</v>
      </c>
    </row>
    <row r="32" spans="1:20" s="3" customFormat="1" ht="69.95" customHeight="1" x14ac:dyDescent="0.25">
      <c r="A32" s="4">
        <v>28</v>
      </c>
      <c r="B32" s="15" t="s">
        <v>113</v>
      </c>
      <c r="C32" s="16" t="s">
        <v>67</v>
      </c>
      <c r="D32" s="5" t="s">
        <v>114</v>
      </c>
      <c r="E32" s="6">
        <v>46373</v>
      </c>
      <c r="F32" s="7" t="s">
        <v>82</v>
      </c>
      <c r="G32" s="8">
        <v>18800</v>
      </c>
      <c r="H32" s="8">
        <v>15000</v>
      </c>
      <c r="I32" s="9">
        <f t="shared" si="1"/>
        <v>0.7978723404255319</v>
      </c>
      <c r="J32" s="59">
        <v>1</v>
      </c>
      <c r="K32" s="59">
        <v>2</v>
      </c>
      <c r="L32" s="59">
        <v>2</v>
      </c>
      <c r="M32" s="60">
        <v>2</v>
      </c>
      <c r="N32" s="59">
        <v>2</v>
      </c>
      <c r="O32" s="59">
        <v>2</v>
      </c>
      <c r="P32" s="59">
        <v>0</v>
      </c>
      <c r="Q32" s="59">
        <v>2</v>
      </c>
      <c r="R32" s="59">
        <v>0</v>
      </c>
      <c r="S32" s="59">
        <f t="shared" si="0"/>
        <v>12</v>
      </c>
      <c r="T32" s="65">
        <v>15000</v>
      </c>
    </row>
    <row r="33" spans="1:20" s="3" customFormat="1" ht="69.95" customHeight="1" x14ac:dyDescent="0.25">
      <c r="A33" s="17">
        <v>29</v>
      </c>
      <c r="B33" s="15" t="s">
        <v>115</v>
      </c>
      <c r="C33" s="16" t="s">
        <v>116</v>
      </c>
      <c r="D33" s="5" t="s">
        <v>117</v>
      </c>
      <c r="E33" s="6">
        <v>46373</v>
      </c>
      <c r="F33" s="7" t="s">
        <v>118</v>
      </c>
      <c r="G33" s="8">
        <v>27010</v>
      </c>
      <c r="H33" s="8">
        <v>20000</v>
      </c>
      <c r="I33" s="9">
        <f t="shared" si="1"/>
        <v>0.74046649389115138</v>
      </c>
      <c r="J33" s="59">
        <v>1</v>
      </c>
      <c r="K33" s="59">
        <v>1</v>
      </c>
      <c r="L33" s="59">
        <v>2</v>
      </c>
      <c r="M33" s="60">
        <v>2</v>
      </c>
      <c r="N33" s="59">
        <v>2</v>
      </c>
      <c r="O33" s="59">
        <v>2</v>
      </c>
      <c r="P33" s="59">
        <v>2</v>
      </c>
      <c r="Q33" s="59">
        <v>2</v>
      </c>
      <c r="R33" s="59">
        <v>0</v>
      </c>
      <c r="S33" s="59">
        <f t="shared" si="0"/>
        <v>13</v>
      </c>
      <c r="T33" s="65">
        <v>20000</v>
      </c>
    </row>
    <row r="34" spans="1:20" s="3" customFormat="1" ht="69.95" customHeight="1" x14ac:dyDescent="0.25">
      <c r="A34" s="18">
        <v>30</v>
      </c>
      <c r="B34" s="15" t="s">
        <v>120</v>
      </c>
      <c r="C34" s="16" t="s">
        <v>67</v>
      </c>
      <c r="D34" s="5" t="s">
        <v>68</v>
      </c>
      <c r="E34" s="6">
        <v>46373</v>
      </c>
      <c r="F34" s="7" t="s">
        <v>69</v>
      </c>
      <c r="G34" s="8">
        <v>19731</v>
      </c>
      <c r="H34" s="8">
        <v>15000</v>
      </c>
      <c r="I34" s="9">
        <f t="shared" si="1"/>
        <v>0.76022502660787594</v>
      </c>
      <c r="J34" s="59">
        <v>1</v>
      </c>
      <c r="K34" s="59">
        <v>2</v>
      </c>
      <c r="L34" s="59">
        <v>2</v>
      </c>
      <c r="M34" s="60">
        <v>2</v>
      </c>
      <c r="N34" s="59">
        <v>2</v>
      </c>
      <c r="O34" s="59">
        <v>2</v>
      </c>
      <c r="P34" s="59">
        <v>0</v>
      </c>
      <c r="Q34" s="59">
        <v>2</v>
      </c>
      <c r="R34" s="59">
        <v>0</v>
      </c>
      <c r="S34" s="59">
        <f t="shared" si="0"/>
        <v>12</v>
      </c>
      <c r="T34" s="65">
        <v>15000</v>
      </c>
    </row>
    <row r="35" spans="1:20" s="3" customFormat="1" ht="69.95" customHeight="1" x14ac:dyDescent="0.25">
      <c r="A35" s="4">
        <v>31</v>
      </c>
      <c r="B35" s="15" t="s">
        <v>121</v>
      </c>
      <c r="C35" s="16" t="s">
        <v>122</v>
      </c>
      <c r="D35" s="5" t="s">
        <v>123</v>
      </c>
      <c r="E35" s="6">
        <v>46373</v>
      </c>
      <c r="F35" s="7" t="s">
        <v>439</v>
      </c>
      <c r="G35" s="8">
        <v>26425</v>
      </c>
      <c r="H35" s="8">
        <v>20000</v>
      </c>
      <c r="I35" s="9">
        <f t="shared" si="1"/>
        <v>0.7568590350047304</v>
      </c>
      <c r="J35" s="59">
        <v>1</v>
      </c>
      <c r="K35" s="59">
        <v>2</v>
      </c>
      <c r="L35" s="59">
        <v>2</v>
      </c>
      <c r="M35" s="60">
        <v>2</v>
      </c>
      <c r="N35" s="59">
        <v>2</v>
      </c>
      <c r="O35" s="59">
        <v>2</v>
      </c>
      <c r="P35" s="59">
        <v>0</v>
      </c>
      <c r="Q35" s="59">
        <v>2</v>
      </c>
      <c r="R35" s="59">
        <v>0</v>
      </c>
      <c r="S35" s="59">
        <f t="shared" si="0"/>
        <v>12</v>
      </c>
      <c r="T35" s="65">
        <v>20000</v>
      </c>
    </row>
    <row r="36" spans="1:20" s="3" customFormat="1" ht="69.95" customHeight="1" x14ac:dyDescent="0.25">
      <c r="A36" s="17">
        <v>32</v>
      </c>
      <c r="B36" s="15" t="s">
        <v>125</v>
      </c>
      <c r="C36" s="16" t="s">
        <v>126</v>
      </c>
      <c r="D36" s="5" t="s">
        <v>43</v>
      </c>
      <c r="E36" s="6">
        <v>46373</v>
      </c>
      <c r="F36" s="7" t="s">
        <v>33</v>
      </c>
      <c r="G36" s="8">
        <v>18992</v>
      </c>
      <c r="H36" s="8">
        <v>15000</v>
      </c>
      <c r="I36" s="9">
        <f t="shared" si="1"/>
        <v>0.7898062342038753</v>
      </c>
      <c r="J36" s="59">
        <v>1</v>
      </c>
      <c r="K36" s="59">
        <v>2</v>
      </c>
      <c r="L36" s="59">
        <v>2</v>
      </c>
      <c r="M36" s="60">
        <v>2</v>
      </c>
      <c r="N36" s="59">
        <v>2</v>
      </c>
      <c r="O36" s="59">
        <v>2</v>
      </c>
      <c r="P36" s="59">
        <v>0</v>
      </c>
      <c r="Q36" s="59">
        <v>2</v>
      </c>
      <c r="R36" s="59">
        <v>0</v>
      </c>
      <c r="S36" s="59">
        <f t="shared" si="0"/>
        <v>12</v>
      </c>
      <c r="T36" s="65">
        <v>15000</v>
      </c>
    </row>
    <row r="37" spans="1:20" s="3" customFormat="1" ht="69.95" customHeight="1" x14ac:dyDescent="0.25">
      <c r="A37" s="18">
        <v>33</v>
      </c>
      <c r="B37" s="15" t="s">
        <v>127</v>
      </c>
      <c r="C37" s="16" t="s">
        <v>78</v>
      </c>
      <c r="D37" s="19" t="s">
        <v>128</v>
      </c>
      <c r="E37" s="6">
        <v>46373</v>
      </c>
      <c r="F37" s="20" t="s">
        <v>129</v>
      </c>
      <c r="G37" s="21">
        <v>18750</v>
      </c>
      <c r="H37" s="21">
        <v>15000</v>
      </c>
      <c r="I37" s="9">
        <f t="shared" si="1"/>
        <v>0.8</v>
      </c>
      <c r="J37" s="60">
        <v>1</v>
      </c>
      <c r="K37" s="60">
        <v>2</v>
      </c>
      <c r="L37" s="60">
        <v>2</v>
      </c>
      <c r="M37" s="60">
        <v>2</v>
      </c>
      <c r="N37" s="60">
        <v>2</v>
      </c>
      <c r="O37" s="60">
        <v>2</v>
      </c>
      <c r="P37" s="60">
        <v>0</v>
      </c>
      <c r="Q37" s="60">
        <v>2</v>
      </c>
      <c r="R37" s="60">
        <v>0</v>
      </c>
      <c r="S37" s="59">
        <f t="shared" si="0"/>
        <v>12</v>
      </c>
      <c r="T37" s="66">
        <v>15000</v>
      </c>
    </row>
    <row r="38" spans="1:20" s="3" customFormat="1" ht="69.95" customHeight="1" x14ac:dyDescent="0.25">
      <c r="A38" s="4">
        <v>34</v>
      </c>
      <c r="B38" s="15" t="s">
        <v>130</v>
      </c>
      <c r="C38" s="16" t="s">
        <v>57</v>
      </c>
      <c r="D38" s="25" t="s">
        <v>131</v>
      </c>
      <c r="E38" s="6">
        <v>46229</v>
      </c>
      <c r="F38" s="7" t="s">
        <v>132</v>
      </c>
      <c r="G38" s="8">
        <v>39100</v>
      </c>
      <c r="H38" s="8">
        <v>15000</v>
      </c>
      <c r="I38" s="9">
        <f t="shared" si="1"/>
        <v>0.38363171355498721</v>
      </c>
      <c r="J38" s="59">
        <v>1</v>
      </c>
      <c r="K38" s="59">
        <v>1</v>
      </c>
      <c r="L38" s="59">
        <v>2</v>
      </c>
      <c r="M38" s="60">
        <v>2</v>
      </c>
      <c r="N38" s="59">
        <v>2</v>
      </c>
      <c r="O38" s="59">
        <v>2</v>
      </c>
      <c r="P38" s="59">
        <v>1</v>
      </c>
      <c r="Q38" s="59">
        <v>2</v>
      </c>
      <c r="R38" s="59">
        <v>0</v>
      </c>
      <c r="S38" s="59">
        <f t="shared" si="0"/>
        <v>12</v>
      </c>
      <c r="T38" s="65">
        <v>15000</v>
      </c>
    </row>
    <row r="39" spans="1:20" s="3" customFormat="1" ht="69.95" customHeight="1" x14ac:dyDescent="0.25">
      <c r="A39" s="17">
        <v>35</v>
      </c>
      <c r="B39" s="15" t="s">
        <v>133</v>
      </c>
      <c r="C39" s="16" t="s">
        <v>134</v>
      </c>
      <c r="D39" s="25" t="s">
        <v>135</v>
      </c>
      <c r="E39" s="6">
        <v>46373</v>
      </c>
      <c r="F39" s="7" t="s">
        <v>136</v>
      </c>
      <c r="G39" s="8">
        <v>19650</v>
      </c>
      <c r="H39" s="8">
        <v>15000</v>
      </c>
      <c r="I39" s="9">
        <f t="shared" si="1"/>
        <v>0.76335877862595425</v>
      </c>
      <c r="J39" s="59">
        <v>1</v>
      </c>
      <c r="K39" s="59">
        <v>2</v>
      </c>
      <c r="L39" s="59">
        <v>2</v>
      </c>
      <c r="M39" s="60">
        <v>2</v>
      </c>
      <c r="N39" s="59">
        <v>2</v>
      </c>
      <c r="O39" s="59">
        <v>2</v>
      </c>
      <c r="P39" s="59">
        <v>0</v>
      </c>
      <c r="Q39" s="59">
        <v>2</v>
      </c>
      <c r="R39" s="59">
        <v>0</v>
      </c>
      <c r="S39" s="59">
        <f t="shared" si="0"/>
        <v>12</v>
      </c>
      <c r="T39" s="65">
        <v>15000</v>
      </c>
    </row>
    <row r="40" spans="1:20" s="3" customFormat="1" ht="69.95" customHeight="1" x14ac:dyDescent="0.25">
      <c r="A40" s="18">
        <v>36</v>
      </c>
      <c r="B40" s="15" t="s">
        <v>138</v>
      </c>
      <c r="C40" s="16" t="s">
        <v>35</v>
      </c>
      <c r="D40" s="25" t="s">
        <v>139</v>
      </c>
      <c r="E40" s="6">
        <v>46356</v>
      </c>
      <c r="F40" s="7" t="s">
        <v>140</v>
      </c>
      <c r="G40" s="8">
        <v>19297.25</v>
      </c>
      <c r="H40" s="8">
        <v>15000</v>
      </c>
      <c r="I40" s="9">
        <f t="shared" si="1"/>
        <v>0.77731282954825165</v>
      </c>
      <c r="J40" s="59">
        <v>1</v>
      </c>
      <c r="K40" s="59">
        <v>2</v>
      </c>
      <c r="L40" s="59">
        <v>2</v>
      </c>
      <c r="M40" s="60">
        <v>2</v>
      </c>
      <c r="N40" s="59">
        <v>2</v>
      </c>
      <c r="O40" s="59">
        <v>2</v>
      </c>
      <c r="P40" s="59">
        <v>0</v>
      </c>
      <c r="Q40" s="59">
        <v>2</v>
      </c>
      <c r="R40" s="59">
        <v>0</v>
      </c>
      <c r="S40" s="59">
        <f t="shared" si="0"/>
        <v>12</v>
      </c>
      <c r="T40" s="65">
        <v>15000</v>
      </c>
    </row>
    <row r="41" spans="1:20" s="3" customFormat="1" ht="69.95" customHeight="1" x14ac:dyDescent="0.25">
      <c r="A41" s="4">
        <v>37</v>
      </c>
      <c r="B41" s="15" t="s">
        <v>141</v>
      </c>
      <c r="C41" s="16" t="s">
        <v>142</v>
      </c>
      <c r="D41" s="25" t="s">
        <v>143</v>
      </c>
      <c r="E41" s="6">
        <v>46356</v>
      </c>
      <c r="F41" s="7" t="s">
        <v>33</v>
      </c>
      <c r="G41" s="8">
        <v>19040.75</v>
      </c>
      <c r="H41" s="8">
        <v>15000</v>
      </c>
      <c r="I41" s="9">
        <f t="shared" si="1"/>
        <v>0.78778409463912924</v>
      </c>
      <c r="J41" s="59">
        <v>1</v>
      </c>
      <c r="K41" s="59">
        <v>2</v>
      </c>
      <c r="L41" s="59">
        <v>2</v>
      </c>
      <c r="M41" s="60">
        <v>2</v>
      </c>
      <c r="N41" s="59">
        <v>2</v>
      </c>
      <c r="O41" s="59">
        <v>2</v>
      </c>
      <c r="P41" s="59">
        <v>0</v>
      </c>
      <c r="Q41" s="59">
        <v>2</v>
      </c>
      <c r="R41" s="59">
        <v>0</v>
      </c>
      <c r="S41" s="59">
        <f t="shared" si="0"/>
        <v>12</v>
      </c>
      <c r="T41" s="65">
        <v>15000</v>
      </c>
    </row>
    <row r="42" spans="1:20" s="3" customFormat="1" ht="69.95" customHeight="1" x14ac:dyDescent="0.25">
      <c r="A42" s="17">
        <v>38</v>
      </c>
      <c r="B42" s="15" t="s">
        <v>144</v>
      </c>
      <c r="C42" s="16" t="s">
        <v>65</v>
      </c>
      <c r="D42" s="25" t="s">
        <v>43</v>
      </c>
      <c r="E42" s="6">
        <v>46373</v>
      </c>
      <c r="F42" s="7" t="s">
        <v>145</v>
      </c>
      <c r="G42" s="8">
        <v>36800</v>
      </c>
      <c r="H42" s="8">
        <v>15000</v>
      </c>
      <c r="I42" s="9">
        <f t="shared" si="1"/>
        <v>0.40760869565217389</v>
      </c>
      <c r="J42" s="59">
        <v>1</v>
      </c>
      <c r="K42" s="59">
        <v>2</v>
      </c>
      <c r="L42" s="59">
        <v>2</v>
      </c>
      <c r="M42" s="60">
        <v>2</v>
      </c>
      <c r="N42" s="59">
        <v>2</v>
      </c>
      <c r="O42" s="59">
        <v>2</v>
      </c>
      <c r="P42" s="59">
        <v>1</v>
      </c>
      <c r="Q42" s="59">
        <v>2</v>
      </c>
      <c r="R42" s="59">
        <v>0</v>
      </c>
      <c r="S42" s="59">
        <f t="shared" si="0"/>
        <v>13</v>
      </c>
      <c r="T42" s="65">
        <v>15000</v>
      </c>
    </row>
    <row r="43" spans="1:20" s="3" customFormat="1" ht="69.95" customHeight="1" x14ac:dyDescent="0.25">
      <c r="A43" s="18">
        <v>39</v>
      </c>
      <c r="B43" s="15" t="s">
        <v>146</v>
      </c>
      <c r="C43" s="16" t="s">
        <v>35</v>
      </c>
      <c r="D43" s="25" t="s">
        <v>147</v>
      </c>
      <c r="E43" s="6">
        <v>46373</v>
      </c>
      <c r="F43" s="7" t="s">
        <v>148</v>
      </c>
      <c r="G43" s="8">
        <v>19500</v>
      </c>
      <c r="H43" s="8">
        <v>15000</v>
      </c>
      <c r="I43" s="9">
        <f t="shared" si="1"/>
        <v>0.76923076923076927</v>
      </c>
      <c r="J43" s="59">
        <v>1</v>
      </c>
      <c r="K43" s="59">
        <v>2</v>
      </c>
      <c r="L43" s="59">
        <v>2</v>
      </c>
      <c r="M43" s="60">
        <v>2</v>
      </c>
      <c r="N43" s="59">
        <v>2</v>
      </c>
      <c r="O43" s="59">
        <v>2</v>
      </c>
      <c r="P43" s="59">
        <v>0</v>
      </c>
      <c r="Q43" s="59">
        <v>2</v>
      </c>
      <c r="R43" s="59">
        <v>0</v>
      </c>
      <c r="S43" s="59">
        <f t="shared" ref="S43:S76" si="2">SUM(K43:R43)</f>
        <v>12</v>
      </c>
      <c r="T43" s="65">
        <v>15000</v>
      </c>
    </row>
    <row r="44" spans="1:20" s="3" customFormat="1" ht="69.95" customHeight="1" x14ac:dyDescent="0.25">
      <c r="A44" s="4">
        <v>40</v>
      </c>
      <c r="B44" s="15" t="s">
        <v>149</v>
      </c>
      <c r="C44" s="16" t="s">
        <v>67</v>
      </c>
      <c r="D44" s="25" t="s">
        <v>150</v>
      </c>
      <c r="E44" s="6">
        <v>46373</v>
      </c>
      <c r="F44" s="7" t="s">
        <v>151</v>
      </c>
      <c r="G44" s="8">
        <v>25600</v>
      </c>
      <c r="H44" s="8">
        <v>20000</v>
      </c>
      <c r="I44" s="9">
        <f t="shared" ref="I44:I76" si="3">$H44/$G44</f>
        <v>0.78125</v>
      </c>
      <c r="J44" s="59">
        <v>1</v>
      </c>
      <c r="K44" s="59">
        <v>2</v>
      </c>
      <c r="L44" s="59">
        <v>2</v>
      </c>
      <c r="M44" s="60">
        <v>2</v>
      </c>
      <c r="N44" s="59">
        <v>2</v>
      </c>
      <c r="O44" s="59">
        <v>2</v>
      </c>
      <c r="P44" s="59">
        <v>0</v>
      </c>
      <c r="Q44" s="59">
        <v>2</v>
      </c>
      <c r="R44" s="59">
        <v>0</v>
      </c>
      <c r="S44" s="59">
        <f t="shared" si="2"/>
        <v>12</v>
      </c>
      <c r="T44" s="65">
        <v>20000</v>
      </c>
    </row>
    <row r="45" spans="1:20" s="3" customFormat="1" ht="69.95" customHeight="1" x14ac:dyDescent="0.25">
      <c r="A45" s="17">
        <v>41</v>
      </c>
      <c r="B45" s="15" t="s">
        <v>152</v>
      </c>
      <c r="C45" s="16" t="s">
        <v>67</v>
      </c>
      <c r="D45" s="25" t="s">
        <v>153</v>
      </c>
      <c r="E45" s="6">
        <v>46373</v>
      </c>
      <c r="F45" s="7" t="s">
        <v>33</v>
      </c>
      <c r="G45" s="8">
        <v>19000</v>
      </c>
      <c r="H45" s="8">
        <v>15000</v>
      </c>
      <c r="I45" s="9">
        <f t="shared" si="3"/>
        <v>0.78947368421052633</v>
      </c>
      <c r="J45" s="59">
        <v>1</v>
      </c>
      <c r="K45" s="59">
        <v>2</v>
      </c>
      <c r="L45" s="59">
        <v>2</v>
      </c>
      <c r="M45" s="60">
        <v>2</v>
      </c>
      <c r="N45" s="59">
        <v>2</v>
      </c>
      <c r="O45" s="59">
        <v>2</v>
      </c>
      <c r="P45" s="59">
        <v>0</v>
      </c>
      <c r="Q45" s="59">
        <v>2</v>
      </c>
      <c r="R45" s="59">
        <v>0</v>
      </c>
      <c r="S45" s="59">
        <f t="shared" si="2"/>
        <v>12</v>
      </c>
      <c r="T45" s="65">
        <v>15000</v>
      </c>
    </row>
    <row r="46" spans="1:20" s="3" customFormat="1" ht="69.95" customHeight="1" x14ac:dyDescent="0.25">
      <c r="A46" s="18">
        <v>42</v>
      </c>
      <c r="B46" s="15" t="s">
        <v>154</v>
      </c>
      <c r="C46" s="16" t="s">
        <v>67</v>
      </c>
      <c r="D46" s="25" t="s">
        <v>155</v>
      </c>
      <c r="E46" s="6">
        <v>46373</v>
      </c>
      <c r="F46" s="7" t="s">
        <v>156</v>
      </c>
      <c r="G46" s="8">
        <v>25600</v>
      </c>
      <c r="H46" s="8">
        <v>20000</v>
      </c>
      <c r="I46" s="9">
        <f t="shared" si="3"/>
        <v>0.78125</v>
      </c>
      <c r="J46" s="59">
        <v>1</v>
      </c>
      <c r="K46" s="59">
        <v>2</v>
      </c>
      <c r="L46" s="59">
        <v>2</v>
      </c>
      <c r="M46" s="60">
        <v>2</v>
      </c>
      <c r="N46" s="59">
        <v>2</v>
      </c>
      <c r="O46" s="59">
        <v>2</v>
      </c>
      <c r="P46" s="59">
        <v>0</v>
      </c>
      <c r="Q46" s="59">
        <v>2</v>
      </c>
      <c r="R46" s="59">
        <v>0</v>
      </c>
      <c r="S46" s="59">
        <f t="shared" si="2"/>
        <v>12</v>
      </c>
      <c r="T46" s="65">
        <v>20000</v>
      </c>
    </row>
    <row r="47" spans="1:20" s="3" customFormat="1" ht="69.95" customHeight="1" x14ac:dyDescent="0.25">
      <c r="A47" s="4">
        <v>43</v>
      </c>
      <c r="B47" s="15" t="s">
        <v>157</v>
      </c>
      <c r="C47" s="16" t="s">
        <v>126</v>
      </c>
      <c r="D47" s="25" t="s">
        <v>158</v>
      </c>
      <c r="E47" s="6">
        <v>46373</v>
      </c>
      <c r="F47" s="7" t="s">
        <v>159</v>
      </c>
      <c r="G47" s="8">
        <v>30250</v>
      </c>
      <c r="H47" s="8">
        <v>20000</v>
      </c>
      <c r="I47" s="9">
        <f t="shared" si="3"/>
        <v>0.66115702479338845</v>
      </c>
      <c r="J47" s="59">
        <v>1</v>
      </c>
      <c r="K47" s="59">
        <v>2</v>
      </c>
      <c r="L47" s="59">
        <v>2</v>
      </c>
      <c r="M47" s="60">
        <v>2</v>
      </c>
      <c r="N47" s="59">
        <v>2</v>
      </c>
      <c r="O47" s="59">
        <v>2</v>
      </c>
      <c r="P47" s="59">
        <v>1</v>
      </c>
      <c r="Q47" s="59">
        <v>2</v>
      </c>
      <c r="R47" s="59">
        <v>0</v>
      </c>
      <c r="S47" s="59">
        <f t="shared" si="2"/>
        <v>13</v>
      </c>
      <c r="T47" s="65">
        <v>20000</v>
      </c>
    </row>
    <row r="48" spans="1:20" s="3" customFormat="1" ht="69.95" customHeight="1" x14ac:dyDescent="0.25">
      <c r="A48" s="17">
        <v>44</v>
      </c>
      <c r="B48" s="15" t="s">
        <v>161</v>
      </c>
      <c r="C48" s="16" t="s">
        <v>51</v>
      </c>
      <c r="D48" s="25" t="s">
        <v>63</v>
      </c>
      <c r="E48" s="6">
        <v>46373</v>
      </c>
      <c r="F48" s="7" t="s">
        <v>136</v>
      </c>
      <c r="G48" s="8">
        <v>27170</v>
      </c>
      <c r="H48" s="8">
        <v>15000</v>
      </c>
      <c r="I48" s="9">
        <f t="shared" si="3"/>
        <v>0.55207949944792045</v>
      </c>
      <c r="J48" s="59">
        <v>1</v>
      </c>
      <c r="K48" s="59">
        <v>2</v>
      </c>
      <c r="L48" s="59">
        <v>2</v>
      </c>
      <c r="M48" s="60">
        <v>2</v>
      </c>
      <c r="N48" s="59">
        <v>2</v>
      </c>
      <c r="O48" s="59">
        <v>2</v>
      </c>
      <c r="P48" s="59">
        <v>1</v>
      </c>
      <c r="Q48" s="59">
        <v>2</v>
      </c>
      <c r="R48" s="59">
        <v>0</v>
      </c>
      <c r="S48" s="59">
        <f t="shared" si="2"/>
        <v>13</v>
      </c>
      <c r="T48" s="65">
        <v>15000</v>
      </c>
    </row>
    <row r="49" spans="1:20" s="3" customFormat="1" ht="69.95" customHeight="1" x14ac:dyDescent="0.25">
      <c r="A49" s="18">
        <v>45</v>
      </c>
      <c r="B49" s="15" t="s">
        <v>164</v>
      </c>
      <c r="C49" s="16" t="s">
        <v>72</v>
      </c>
      <c r="D49" s="25" t="s">
        <v>114</v>
      </c>
      <c r="E49" s="6">
        <v>46356</v>
      </c>
      <c r="F49" s="7" t="s">
        <v>165</v>
      </c>
      <c r="G49" s="8">
        <v>18843</v>
      </c>
      <c r="H49" s="8">
        <v>15000</v>
      </c>
      <c r="I49" s="9">
        <f t="shared" si="3"/>
        <v>0.79605158414265242</v>
      </c>
      <c r="J49" s="59">
        <v>1</v>
      </c>
      <c r="K49" s="59">
        <v>2</v>
      </c>
      <c r="L49" s="59">
        <v>2</v>
      </c>
      <c r="M49" s="60">
        <v>1</v>
      </c>
      <c r="N49" s="59">
        <v>2</v>
      </c>
      <c r="O49" s="59">
        <v>2</v>
      </c>
      <c r="P49" s="59">
        <v>1</v>
      </c>
      <c r="Q49" s="59">
        <v>2</v>
      </c>
      <c r="R49" s="59">
        <v>0</v>
      </c>
      <c r="S49" s="59">
        <f t="shared" si="2"/>
        <v>12</v>
      </c>
      <c r="T49" s="65">
        <v>15000</v>
      </c>
    </row>
    <row r="50" spans="1:20" s="3" customFormat="1" ht="69.95" customHeight="1" x14ac:dyDescent="0.25">
      <c r="A50" s="4">
        <v>46</v>
      </c>
      <c r="B50" s="15" t="s">
        <v>166</v>
      </c>
      <c r="C50" s="16" t="s">
        <v>160</v>
      </c>
      <c r="D50" s="25" t="s">
        <v>167</v>
      </c>
      <c r="E50" s="6">
        <v>46356</v>
      </c>
      <c r="F50" s="7" t="s">
        <v>33</v>
      </c>
      <c r="G50" s="8">
        <v>19200</v>
      </c>
      <c r="H50" s="8">
        <v>15000</v>
      </c>
      <c r="I50" s="9">
        <f t="shared" si="3"/>
        <v>0.78125</v>
      </c>
      <c r="J50" s="59">
        <v>1</v>
      </c>
      <c r="K50" s="59">
        <v>2</v>
      </c>
      <c r="L50" s="59">
        <v>2</v>
      </c>
      <c r="M50" s="60">
        <v>2</v>
      </c>
      <c r="N50" s="59">
        <v>2</v>
      </c>
      <c r="O50" s="59">
        <v>2</v>
      </c>
      <c r="P50" s="59">
        <v>0</v>
      </c>
      <c r="Q50" s="59">
        <v>2</v>
      </c>
      <c r="R50" s="59">
        <v>0</v>
      </c>
      <c r="S50" s="59">
        <f t="shared" si="2"/>
        <v>12</v>
      </c>
      <c r="T50" s="65">
        <v>15000</v>
      </c>
    </row>
    <row r="51" spans="1:20" s="3" customFormat="1" ht="69.95" customHeight="1" x14ac:dyDescent="0.25">
      <c r="A51" s="17">
        <v>47</v>
      </c>
      <c r="B51" s="15" t="s">
        <v>168</v>
      </c>
      <c r="C51" s="16" t="s">
        <v>169</v>
      </c>
      <c r="D51" s="25" t="s">
        <v>170</v>
      </c>
      <c r="E51" s="6">
        <v>46356</v>
      </c>
      <c r="F51" s="7" t="s">
        <v>171</v>
      </c>
      <c r="G51" s="8">
        <v>18800</v>
      </c>
      <c r="H51" s="8">
        <v>15000</v>
      </c>
      <c r="I51" s="9">
        <f t="shared" si="3"/>
        <v>0.7978723404255319</v>
      </c>
      <c r="J51" s="59">
        <v>1</v>
      </c>
      <c r="K51" s="59">
        <v>2</v>
      </c>
      <c r="L51" s="59">
        <v>2</v>
      </c>
      <c r="M51" s="60">
        <v>2</v>
      </c>
      <c r="N51" s="59">
        <v>2</v>
      </c>
      <c r="O51" s="59">
        <v>2</v>
      </c>
      <c r="P51" s="59">
        <v>0</v>
      </c>
      <c r="Q51" s="59">
        <v>2</v>
      </c>
      <c r="R51" s="59">
        <v>0</v>
      </c>
      <c r="S51" s="59">
        <f t="shared" si="2"/>
        <v>12</v>
      </c>
      <c r="T51" s="65">
        <v>15000</v>
      </c>
    </row>
    <row r="52" spans="1:20" s="3" customFormat="1" ht="69.95" customHeight="1" x14ac:dyDescent="0.25">
      <c r="A52" s="18">
        <v>48</v>
      </c>
      <c r="B52" s="15" t="s">
        <v>172</v>
      </c>
      <c r="C52" s="16" t="s">
        <v>67</v>
      </c>
      <c r="D52" s="19" t="s">
        <v>173</v>
      </c>
      <c r="E52" s="6">
        <v>46373</v>
      </c>
      <c r="F52" s="20" t="s">
        <v>174</v>
      </c>
      <c r="G52" s="21">
        <v>25000</v>
      </c>
      <c r="H52" s="21">
        <v>20000</v>
      </c>
      <c r="I52" s="9">
        <f t="shared" si="3"/>
        <v>0.8</v>
      </c>
      <c r="J52" s="60">
        <v>1</v>
      </c>
      <c r="K52" s="60">
        <v>2</v>
      </c>
      <c r="L52" s="60">
        <v>2</v>
      </c>
      <c r="M52" s="60">
        <v>2</v>
      </c>
      <c r="N52" s="60">
        <v>2</v>
      </c>
      <c r="O52" s="60">
        <v>2</v>
      </c>
      <c r="P52" s="60">
        <v>0</v>
      </c>
      <c r="Q52" s="60">
        <v>2</v>
      </c>
      <c r="R52" s="60">
        <v>0</v>
      </c>
      <c r="S52" s="59">
        <f t="shared" si="2"/>
        <v>12</v>
      </c>
      <c r="T52" s="66">
        <v>20000</v>
      </c>
    </row>
    <row r="53" spans="1:20" s="3" customFormat="1" ht="69.95" customHeight="1" x14ac:dyDescent="0.25">
      <c r="A53" s="4">
        <v>49</v>
      </c>
      <c r="B53" s="15" t="s">
        <v>175</v>
      </c>
      <c r="C53" s="16" t="s">
        <v>176</v>
      </c>
      <c r="D53" s="25" t="s">
        <v>177</v>
      </c>
      <c r="E53" s="6">
        <v>46373</v>
      </c>
      <c r="F53" s="7" t="s">
        <v>440</v>
      </c>
      <c r="G53" s="8">
        <v>25340</v>
      </c>
      <c r="H53" s="8">
        <v>20000</v>
      </c>
      <c r="I53" s="9">
        <f t="shared" si="3"/>
        <v>0.78926598263614833</v>
      </c>
      <c r="J53" s="59">
        <v>1</v>
      </c>
      <c r="K53" s="59">
        <v>2</v>
      </c>
      <c r="L53" s="59">
        <v>2</v>
      </c>
      <c r="M53" s="60">
        <v>2</v>
      </c>
      <c r="N53" s="59">
        <v>2</v>
      </c>
      <c r="O53" s="59">
        <v>2</v>
      </c>
      <c r="P53" s="59">
        <v>0</v>
      </c>
      <c r="Q53" s="59">
        <v>2</v>
      </c>
      <c r="R53" s="59">
        <v>0</v>
      </c>
      <c r="S53" s="59">
        <f t="shared" si="2"/>
        <v>12</v>
      </c>
      <c r="T53" s="65">
        <v>20000</v>
      </c>
    </row>
    <row r="54" spans="1:20" s="3" customFormat="1" ht="69.95" customHeight="1" x14ac:dyDescent="0.25">
      <c r="A54" s="17">
        <v>50</v>
      </c>
      <c r="B54" s="15" t="s">
        <v>178</v>
      </c>
      <c r="C54" s="16" t="s">
        <v>179</v>
      </c>
      <c r="D54" s="25" t="s">
        <v>180</v>
      </c>
      <c r="E54" s="6">
        <v>46373</v>
      </c>
      <c r="F54" s="7" t="s">
        <v>33</v>
      </c>
      <c r="G54" s="8">
        <v>19200</v>
      </c>
      <c r="H54" s="8">
        <v>15000</v>
      </c>
      <c r="I54" s="9">
        <f t="shared" si="3"/>
        <v>0.78125</v>
      </c>
      <c r="J54" s="59">
        <v>1</v>
      </c>
      <c r="K54" s="59">
        <v>2</v>
      </c>
      <c r="L54" s="59">
        <v>2</v>
      </c>
      <c r="M54" s="60">
        <v>2</v>
      </c>
      <c r="N54" s="59">
        <v>2</v>
      </c>
      <c r="O54" s="59">
        <v>2</v>
      </c>
      <c r="P54" s="59">
        <v>0</v>
      </c>
      <c r="Q54" s="59">
        <v>2</v>
      </c>
      <c r="R54" s="59">
        <v>0</v>
      </c>
      <c r="S54" s="59">
        <f t="shared" si="2"/>
        <v>12</v>
      </c>
      <c r="T54" s="65">
        <v>15000</v>
      </c>
    </row>
    <row r="55" spans="1:20" s="3" customFormat="1" ht="69.95" customHeight="1" x14ac:dyDescent="0.25">
      <c r="A55" s="18">
        <v>51</v>
      </c>
      <c r="B55" s="15" t="s">
        <v>181</v>
      </c>
      <c r="C55" s="16" t="s">
        <v>20</v>
      </c>
      <c r="D55" s="25" t="s">
        <v>182</v>
      </c>
      <c r="E55" s="6">
        <v>46372</v>
      </c>
      <c r="F55" s="7" t="s">
        <v>183</v>
      </c>
      <c r="G55" s="8">
        <v>19300</v>
      </c>
      <c r="H55" s="8">
        <v>15000</v>
      </c>
      <c r="I55" s="9">
        <f t="shared" si="3"/>
        <v>0.77720207253886009</v>
      </c>
      <c r="J55" s="59">
        <v>1</v>
      </c>
      <c r="K55" s="59">
        <v>2</v>
      </c>
      <c r="L55" s="59">
        <v>2</v>
      </c>
      <c r="M55" s="60">
        <v>1</v>
      </c>
      <c r="N55" s="59">
        <v>2</v>
      </c>
      <c r="O55" s="59">
        <v>2</v>
      </c>
      <c r="P55" s="59">
        <v>1</v>
      </c>
      <c r="Q55" s="59">
        <v>2</v>
      </c>
      <c r="R55" s="59">
        <v>0</v>
      </c>
      <c r="S55" s="59">
        <f t="shared" si="2"/>
        <v>12</v>
      </c>
      <c r="T55" s="65">
        <v>15000</v>
      </c>
    </row>
    <row r="56" spans="1:20" s="3" customFormat="1" ht="69.95" customHeight="1" x14ac:dyDescent="0.25">
      <c r="A56" s="4">
        <v>52</v>
      </c>
      <c r="B56" s="15" t="s">
        <v>184</v>
      </c>
      <c r="C56" s="16" t="s">
        <v>185</v>
      </c>
      <c r="D56" s="25" t="s">
        <v>186</v>
      </c>
      <c r="E56" s="6">
        <v>46373</v>
      </c>
      <c r="F56" s="7" t="s">
        <v>33</v>
      </c>
      <c r="G56" s="8">
        <v>18800</v>
      </c>
      <c r="H56" s="8">
        <v>15000</v>
      </c>
      <c r="I56" s="9">
        <f t="shared" si="3"/>
        <v>0.7978723404255319</v>
      </c>
      <c r="J56" s="59">
        <v>1</v>
      </c>
      <c r="K56" s="59">
        <v>2</v>
      </c>
      <c r="L56" s="59">
        <v>2</v>
      </c>
      <c r="M56" s="60">
        <v>1</v>
      </c>
      <c r="N56" s="59">
        <v>2</v>
      </c>
      <c r="O56" s="59">
        <v>2</v>
      </c>
      <c r="P56" s="59">
        <v>1</v>
      </c>
      <c r="Q56" s="59">
        <v>2</v>
      </c>
      <c r="R56" s="59">
        <v>0</v>
      </c>
      <c r="S56" s="59">
        <f t="shared" si="2"/>
        <v>12</v>
      </c>
      <c r="T56" s="65">
        <v>15000</v>
      </c>
    </row>
    <row r="57" spans="1:20" s="3" customFormat="1" ht="69.95" customHeight="1" x14ac:dyDescent="0.25">
      <c r="A57" s="17">
        <v>53</v>
      </c>
      <c r="B57" s="15" t="s">
        <v>187</v>
      </c>
      <c r="C57" s="16" t="s">
        <v>134</v>
      </c>
      <c r="D57" s="25" t="s">
        <v>188</v>
      </c>
      <c r="E57" s="6">
        <v>46373</v>
      </c>
      <c r="F57" s="7" t="s">
        <v>189</v>
      </c>
      <c r="G57" s="8">
        <v>30225</v>
      </c>
      <c r="H57" s="8">
        <v>20000</v>
      </c>
      <c r="I57" s="9">
        <f t="shared" si="3"/>
        <v>0.66170388751033915</v>
      </c>
      <c r="J57" s="59">
        <v>1</v>
      </c>
      <c r="K57" s="59">
        <v>2</v>
      </c>
      <c r="L57" s="59">
        <v>2</v>
      </c>
      <c r="M57" s="60">
        <v>2</v>
      </c>
      <c r="N57" s="59">
        <v>2</v>
      </c>
      <c r="O57" s="59">
        <v>2</v>
      </c>
      <c r="P57" s="59">
        <v>0</v>
      </c>
      <c r="Q57" s="59">
        <v>2</v>
      </c>
      <c r="R57" s="59">
        <v>0</v>
      </c>
      <c r="S57" s="59">
        <f t="shared" si="2"/>
        <v>12</v>
      </c>
      <c r="T57" s="65">
        <v>20000</v>
      </c>
    </row>
    <row r="58" spans="1:20" s="3" customFormat="1" ht="69.95" customHeight="1" x14ac:dyDescent="0.25">
      <c r="A58" s="18">
        <v>54</v>
      </c>
      <c r="B58" s="15" t="s">
        <v>190</v>
      </c>
      <c r="C58" s="16" t="s">
        <v>191</v>
      </c>
      <c r="D58" s="25" t="s">
        <v>192</v>
      </c>
      <c r="E58" s="6">
        <v>46373</v>
      </c>
      <c r="F58" s="7" t="s">
        <v>33</v>
      </c>
      <c r="G58" s="8">
        <v>20193</v>
      </c>
      <c r="H58" s="8">
        <v>15000</v>
      </c>
      <c r="I58" s="9">
        <f t="shared" si="3"/>
        <v>0.74283167434259401</v>
      </c>
      <c r="J58" s="59">
        <v>1</v>
      </c>
      <c r="K58" s="59">
        <v>2</v>
      </c>
      <c r="L58" s="59">
        <v>2</v>
      </c>
      <c r="M58" s="60">
        <v>2</v>
      </c>
      <c r="N58" s="59">
        <v>2</v>
      </c>
      <c r="O58" s="59">
        <v>2</v>
      </c>
      <c r="P58" s="59">
        <v>0</v>
      </c>
      <c r="Q58" s="59">
        <v>2</v>
      </c>
      <c r="R58" s="59">
        <v>0</v>
      </c>
      <c r="S58" s="59">
        <f t="shared" si="2"/>
        <v>12</v>
      </c>
      <c r="T58" s="65">
        <v>15000</v>
      </c>
    </row>
    <row r="59" spans="1:20" s="3" customFormat="1" ht="69.95" customHeight="1" x14ac:dyDescent="0.25">
      <c r="A59" s="4">
        <v>55</v>
      </c>
      <c r="B59" s="15" t="s">
        <v>193</v>
      </c>
      <c r="C59" s="16" t="s">
        <v>194</v>
      </c>
      <c r="D59" s="25" t="s">
        <v>114</v>
      </c>
      <c r="E59" s="6">
        <v>46373</v>
      </c>
      <c r="F59" s="7" t="s">
        <v>33</v>
      </c>
      <c r="G59" s="8">
        <v>19000</v>
      </c>
      <c r="H59" s="8">
        <v>15000</v>
      </c>
      <c r="I59" s="9">
        <f t="shared" si="3"/>
        <v>0.78947368421052633</v>
      </c>
      <c r="J59" s="59">
        <v>1</v>
      </c>
      <c r="K59" s="59">
        <v>2</v>
      </c>
      <c r="L59" s="59">
        <v>2</v>
      </c>
      <c r="M59" s="60">
        <v>2</v>
      </c>
      <c r="N59" s="59">
        <v>2</v>
      </c>
      <c r="O59" s="59">
        <v>2</v>
      </c>
      <c r="P59" s="59">
        <v>0</v>
      </c>
      <c r="Q59" s="59">
        <v>2</v>
      </c>
      <c r="R59" s="59">
        <v>0</v>
      </c>
      <c r="S59" s="59">
        <f t="shared" si="2"/>
        <v>12</v>
      </c>
      <c r="T59" s="65">
        <v>15000</v>
      </c>
    </row>
    <row r="60" spans="1:20" s="3" customFormat="1" ht="69.95" customHeight="1" x14ac:dyDescent="0.25">
      <c r="A60" s="17">
        <v>56</v>
      </c>
      <c r="B60" s="15" t="s">
        <v>195</v>
      </c>
      <c r="C60" s="16" t="s">
        <v>57</v>
      </c>
      <c r="D60" s="25" t="s">
        <v>196</v>
      </c>
      <c r="E60" s="6">
        <v>46373</v>
      </c>
      <c r="F60" s="7" t="s">
        <v>197</v>
      </c>
      <c r="G60" s="8">
        <v>20400</v>
      </c>
      <c r="H60" s="8">
        <v>15000</v>
      </c>
      <c r="I60" s="9">
        <f t="shared" si="3"/>
        <v>0.73529411764705888</v>
      </c>
      <c r="J60" s="59">
        <v>1</v>
      </c>
      <c r="K60" s="59">
        <v>2</v>
      </c>
      <c r="L60" s="59">
        <v>2</v>
      </c>
      <c r="M60" s="60">
        <v>2</v>
      </c>
      <c r="N60" s="59">
        <v>2</v>
      </c>
      <c r="O60" s="59">
        <v>2</v>
      </c>
      <c r="P60" s="59">
        <v>0</v>
      </c>
      <c r="Q60" s="59">
        <v>2</v>
      </c>
      <c r="R60" s="59">
        <v>0</v>
      </c>
      <c r="S60" s="59">
        <f t="shared" si="2"/>
        <v>12</v>
      </c>
      <c r="T60" s="65">
        <v>15000</v>
      </c>
    </row>
    <row r="61" spans="1:20" s="3" customFormat="1" ht="69.95" customHeight="1" x14ac:dyDescent="0.25">
      <c r="A61" s="18">
        <v>57</v>
      </c>
      <c r="B61" s="15" t="s">
        <v>199</v>
      </c>
      <c r="C61" s="16" t="s">
        <v>67</v>
      </c>
      <c r="D61" s="25" t="s">
        <v>200</v>
      </c>
      <c r="E61" s="6">
        <v>46304</v>
      </c>
      <c r="F61" s="7" t="s">
        <v>201</v>
      </c>
      <c r="G61" s="8">
        <v>18750</v>
      </c>
      <c r="H61" s="8">
        <v>15000</v>
      </c>
      <c r="I61" s="9">
        <f t="shared" si="3"/>
        <v>0.8</v>
      </c>
      <c r="J61" s="59">
        <v>1</v>
      </c>
      <c r="K61" s="59">
        <v>2</v>
      </c>
      <c r="L61" s="59">
        <v>2</v>
      </c>
      <c r="M61" s="60">
        <v>2</v>
      </c>
      <c r="N61" s="59">
        <v>2</v>
      </c>
      <c r="O61" s="59">
        <v>2</v>
      </c>
      <c r="P61" s="59">
        <v>0</v>
      </c>
      <c r="Q61" s="59">
        <v>2</v>
      </c>
      <c r="R61" s="59">
        <v>0</v>
      </c>
      <c r="S61" s="59">
        <f t="shared" si="2"/>
        <v>12</v>
      </c>
      <c r="T61" s="65">
        <v>15000</v>
      </c>
    </row>
    <row r="62" spans="1:20" s="3" customFormat="1" ht="69.95" customHeight="1" x14ac:dyDescent="0.25">
      <c r="A62" s="4">
        <v>58</v>
      </c>
      <c r="B62" s="26" t="s">
        <v>203</v>
      </c>
      <c r="C62" s="27" t="s">
        <v>72</v>
      </c>
      <c r="D62" s="19" t="s">
        <v>204</v>
      </c>
      <c r="E62" s="23">
        <v>46373</v>
      </c>
      <c r="F62" s="20" t="s">
        <v>205</v>
      </c>
      <c r="G62" s="21">
        <v>18750</v>
      </c>
      <c r="H62" s="21">
        <v>15000</v>
      </c>
      <c r="I62" s="9">
        <f t="shared" si="3"/>
        <v>0.8</v>
      </c>
      <c r="J62" s="60">
        <v>1</v>
      </c>
      <c r="K62" s="60">
        <v>2</v>
      </c>
      <c r="L62" s="60">
        <v>2</v>
      </c>
      <c r="M62" s="60">
        <v>2</v>
      </c>
      <c r="N62" s="60">
        <v>2</v>
      </c>
      <c r="O62" s="60">
        <v>2</v>
      </c>
      <c r="P62" s="60">
        <v>0</v>
      </c>
      <c r="Q62" s="60">
        <v>2</v>
      </c>
      <c r="R62" s="60">
        <v>0</v>
      </c>
      <c r="S62" s="60">
        <f t="shared" si="2"/>
        <v>12</v>
      </c>
      <c r="T62" s="66">
        <v>15000</v>
      </c>
    </row>
    <row r="63" spans="1:20" s="3" customFormat="1" ht="69.95" customHeight="1" x14ac:dyDescent="0.25">
      <c r="A63" s="17">
        <v>59</v>
      </c>
      <c r="B63" s="15" t="s">
        <v>206</v>
      </c>
      <c r="C63" s="16" t="s">
        <v>57</v>
      </c>
      <c r="D63" s="25" t="s">
        <v>207</v>
      </c>
      <c r="E63" s="6">
        <v>46373</v>
      </c>
      <c r="F63" s="7" t="s">
        <v>33</v>
      </c>
      <c r="G63" s="8">
        <v>25560</v>
      </c>
      <c r="H63" s="8">
        <v>15000</v>
      </c>
      <c r="I63" s="9">
        <f t="shared" si="3"/>
        <v>0.58685446009389675</v>
      </c>
      <c r="J63" s="59">
        <v>1</v>
      </c>
      <c r="K63" s="59">
        <v>2</v>
      </c>
      <c r="L63" s="59">
        <v>2</v>
      </c>
      <c r="M63" s="60">
        <v>2</v>
      </c>
      <c r="N63" s="59">
        <v>2</v>
      </c>
      <c r="O63" s="59">
        <v>2</v>
      </c>
      <c r="P63" s="59">
        <v>0</v>
      </c>
      <c r="Q63" s="59">
        <v>2</v>
      </c>
      <c r="R63" s="59">
        <v>0</v>
      </c>
      <c r="S63" s="59">
        <f t="shared" si="2"/>
        <v>12</v>
      </c>
      <c r="T63" s="65">
        <v>15000</v>
      </c>
    </row>
    <row r="64" spans="1:20" s="2" customFormat="1" ht="69.95" customHeight="1" x14ac:dyDescent="0.25">
      <c r="A64" s="18">
        <v>60</v>
      </c>
      <c r="B64" s="15" t="s">
        <v>208</v>
      </c>
      <c r="C64" s="16" t="s">
        <v>38</v>
      </c>
      <c r="D64" s="25" t="s">
        <v>209</v>
      </c>
      <c r="E64" s="6">
        <v>46373</v>
      </c>
      <c r="F64" s="7" t="s">
        <v>129</v>
      </c>
      <c r="G64" s="8">
        <v>28700</v>
      </c>
      <c r="H64" s="8">
        <v>15000</v>
      </c>
      <c r="I64" s="9">
        <f t="shared" si="3"/>
        <v>0.52264808362369342</v>
      </c>
      <c r="J64" s="59">
        <v>1</v>
      </c>
      <c r="K64" s="59">
        <v>2</v>
      </c>
      <c r="L64" s="59">
        <v>2</v>
      </c>
      <c r="M64" s="60">
        <v>2</v>
      </c>
      <c r="N64" s="59">
        <v>2</v>
      </c>
      <c r="O64" s="59">
        <v>2</v>
      </c>
      <c r="P64" s="59">
        <v>0</v>
      </c>
      <c r="Q64" s="59">
        <v>2</v>
      </c>
      <c r="R64" s="59">
        <v>0</v>
      </c>
      <c r="S64" s="59">
        <f t="shared" si="2"/>
        <v>12</v>
      </c>
      <c r="T64" s="65">
        <v>15000</v>
      </c>
    </row>
    <row r="65" spans="1:20" s="3" customFormat="1" ht="69.95" customHeight="1" x14ac:dyDescent="0.25">
      <c r="A65" s="4">
        <v>61</v>
      </c>
      <c r="B65" s="15" t="s">
        <v>211</v>
      </c>
      <c r="C65" s="16" t="s">
        <v>57</v>
      </c>
      <c r="D65" s="25" t="s">
        <v>212</v>
      </c>
      <c r="E65" s="6">
        <v>46373</v>
      </c>
      <c r="F65" s="7" t="s">
        <v>213</v>
      </c>
      <c r="G65" s="8">
        <v>30000</v>
      </c>
      <c r="H65" s="8">
        <v>20000</v>
      </c>
      <c r="I65" s="9">
        <f t="shared" si="3"/>
        <v>0.66666666666666663</v>
      </c>
      <c r="J65" s="59">
        <v>1</v>
      </c>
      <c r="K65" s="59">
        <v>1</v>
      </c>
      <c r="L65" s="59">
        <v>2</v>
      </c>
      <c r="M65" s="60">
        <v>2</v>
      </c>
      <c r="N65" s="59">
        <v>2</v>
      </c>
      <c r="O65" s="59">
        <v>2</v>
      </c>
      <c r="P65" s="59">
        <v>1</v>
      </c>
      <c r="Q65" s="59">
        <v>2</v>
      </c>
      <c r="R65" s="59">
        <v>0</v>
      </c>
      <c r="S65" s="59">
        <f t="shared" si="2"/>
        <v>12</v>
      </c>
      <c r="T65" s="65">
        <v>20000</v>
      </c>
    </row>
    <row r="66" spans="1:20" s="3" customFormat="1" ht="69.95" customHeight="1" x14ac:dyDescent="0.25">
      <c r="A66" s="17">
        <v>62</v>
      </c>
      <c r="B66" s="15" t="s">
        <v>214</v>
      </c>
      <c r="C66" s="16" t="s">
        <v>51</v>
      </c>
      <c r="D66" s="25" t="s">
        <v>215</v>
      </c>
      <c r="E66" s="6">
        <v>46373</v>
      </c>
      <c r="F66" s="7" t="s">
        <v>33</v>
      </c>
      <c r="G66" s="8">
        <v>19450</v>
      </c>
      <c r="H66" s="8">
        <v>15000</v>
      </c>
      <c r="I66" s="9">
        <f t="shared" si="3"/>
        <v>0.77120822622107965</v>
      </c>
      <c r="J66" s="59">
        <v>1</v>
      </c>
      <c r="K66" s="59">
        <v>2</v>
      </c>
      <c r="L66" s="59">
        <v>2</v>
      </c>
      <c r="M66" s="60">
        <v>1</v>
      </c>
      <c r="N66" s="59">
        <v>2</v>
      </c>
      <c r="O66" s="59">
        <v>2</v>
      </c>
      <c r="P66" s="59">
        <v>2</v>
      </c>
      <c r="Q66" s="59">
        <v>2</v>
      </c>
      <c r="R66" s="59">
        <v>0</v>
      </c>
      <c r="S66" s="59">
        <f t="shared" si="2"/>
        <v>13</v>
      </c>
      <c r="T66" s="65">
        <v>15000</v>
      </c>
    </row>
    <row r="67" spans="1:20" s="3" customFormat="1" ht="69.95" customHeight="1" x14ac:dyDescent="0.25">
      <c r="A67" s="18">
        <v>63</v>
      </c>
      <c r="B67" s="15" t="s">
        <v>216</v>
      </c>
      <c r="C67" s="16" t="s">
        <v>67</v>
      </c>
      <c r="D67" s="25" t="s">
        <v>217</v>
      </c>
      <c r="E67" s="6">
        <v>46373</v>
      </c>
      <c r="F67" s="7" t="s">
        <v>33</v>
      </c>
      <c r="G67" s="8">
        <v>19500</v>
      </c>
      <c r="H67" s="8">
        <v>15000</v>
      </c>
      <c r="I67" s="9">
        <f t="shared" si="3"/>
        <v>0.76923076923076927</v>
      </c>
      <c r="J67" s="59">
        <v>1</v>
      </c>
      <c r="K67" s="59">
        <v>2</v>
      </c>
      <c r="L67" s="59">
        <v>2</v>
      </c>
      <c r="M67" s="60">
        <v>1</v>
      </c>
      <c r="N67" s="59">
        <v>2</v>
      </c>
      <c r="O67" s="59">
        <v>2</v>
      </c>
      <c r="P67" s="59">
        <v>1</v>
      </c>
      <c r="Q67" s="59">
        <v>2</v>
      </c>
      <c r="R67" s="59">
        <v>0</v>
      </c>
      <c r="S67" s="59">
        <f t="shared" si="2"/>
        <v>12</v>
      </c>
      <c r="T67" s="65">
        <v>15000</v>
      </c>
    </row>
    <row r="68" spans="1:20" s="3" customFormat="1" ht="69.95" customHeight="1" x14ac:dyDescent="0.25">
      <c r="A68" s="4">
        <v>64</v>
      </c>
      <c r="B68" s="15" t="s">
        <v>218</v>
      </c>
      <c r="C68" s="16" t="s">
        <v>219</v>
      </c>
      <c r="D68" s="25" t="s">
        <v>220</v>
      </c>
      <c r="E68" s="6">
        <v>46373</v>
      </c>
      <c r="F68" s="7" t="s">
        <v>33</v>
      </c>
      <c r="G68" s="8">
        <v>19400</v>
      </c>
      <c r="H68" s="8">
        <v>15000</v>
      </c>
      <c r="I68" s="9">
        <f t="shared" si="3"/>
        <v>0.77319587628865982</v>
      </c>
      <c r="J68" s="59">
        <v>1</v>
      </c>
      <c r="K68" s="59">
        <v>2</v>
      </c>
      <c r="L68" s="59">
        <v>2</v>
      </c>
      <c r="M68" s="60">
        <v>1</v>
      </c>
      <c r="N68" s="59">
        <v>2</v>
      </c>
      <c r="O68" s="59">
        <v>2</v>
      </c>
      <c r="P68" s="59">
        <v>1</v>
      </c>
      <c r="Q68" s="59">
        <v>2</v>
      </c>
      <c r="R68" s="59">
        <v>0</v>
      </c>
      <c r="S68" s="59">
        <f t="shared" si="2"/>
        <v>12</v>
      </c>
      <c r="T68" s="65">
        <v>15000</v>
      </c>
    </row>
    <row r="69" spans="1:20" s="3" customFormat="1" ht="69.95" customHeight="1" x14ac:dyDescent="0.25">
      <c r="A69" s="17">
        <v>65</v>
      </c>
      <c r="B69" s="15" t="s">
        <v>221</v>
      </c>
      <c r="C69" s="16" t="s">
        <v>119</v>
      </c>
      <c r="D69" s="25" t="s">
        <v>215</v>
      </c>
      <c r="E69" s="6">
        <v>46373</v>
      </c>
      <c r="F69" s="7" t="s">
        <v>33</v>
      </c>
      <c r="G69" s="8">
        <v>19600</v>
      </c>
      <c r="H69" s="8">
        <v>15000</v>
      </c>
      <c r="I69" s="9">
        <f t="shared" si="3"/>
        <v>0.76530612244897955</v>
      </c>
      <c r="J69" s="59">
        <v>1</v>
      </c>
      <c r="K69" s="59">
        <v>2</v>
      </c>
      <c r="L69" s="59">
        <v>1</v>
      </c>
      <c r="M69" s="60">
        <v>2</v>
      </c>
      <c r="N69" s="59">
        <v>2</v>
      </c>
      <c r="O69" s="59">
        <v>2</v>
      </c>
      <c r="P69" s="59">
        <v>1</v>
      </c>
      <c r="Q69" s="59">
        <v>2</v>
      </c>
      <c r="R69" s="59">
        <v>0</v>
      </c>
      <c r="S69" s="59">
        <f t="shared" si="2"/>
        <v>12</v>
      </c>
      <c r="T69" s="65">
        <v>15000</v>
      </c>
    </row>
    <row r="70" spans="1:20" s="3" customFormat="1" ht="69.95" customHeight="1" x14ac:dyDescent="0.25">
      <c r="A70" s="18">
        <v>66</v>
      </c>
      <c r="B70" s="15" t="s">
        <v>222</v>
      </c>
      <c r="C70" s="16" t="s">
        <v>35</v>
      </c>
      <c r="D70" s="25" t="s">
        <v>223</v>
      </c>
      <c r="E70" s="6">
        <v>46373</v>
      </c>
      <c r="F70" s="7" t="s">
        <v>33</v>
      </c>
      <c r="G70" s="8">
        <v>19280</v>
      </c>
      <c r="H70" s="8">
        <v>15000</v>
      </c>
      <c r="I70" s="9">
        <f t="shared" si="3"/>
        <v>0.77800829875518673</v>
      </c>
      <c r="J70" s="59">
        <v>1</v>
      </c>
      <c r="K70" s="59">
        <v>2</v>
      </c>
      <c r="L70" s="59">
        <v>2</v>
      </c>
      <c r="M70" s="60">
        <v>1</v>
      </c>
      <c r="N70" s="59">
        <v>2</v>
      </c>
      <c r="O70" s="59">
        <v>2</v>
      </c>
      <c r="P70" s="59">
        <v>1</v>
      </c>
      <c r="Q70" s="59">
        <v>2</v>
      </c>
      <c r="R70" s="59">
        <v>0</v>
      </c>
      <c r="S70" s="59">
        <f t="shared" si="2"/>
        <v>12</v>
      </c>
      <c r="T70" s="65">
        <v>15000</v>
      </c>
    </row>
    <row r="71" spans="1:20" s="3" customFormat="1" ht="69.95" customHeight="1" x14ac:dyDescent="0.25">
      <c r="A71" s="4">
        <v>67</v>
      </c>
      <c r="B71" s="15" t="s">
        <v>224</v>
      </c>
      <c r="C71" s="16" t="s">
        <v>122</v>
      </c>
      <c r="D71" s="25" t="s">
        <v>225</v>
      </c>
      <c r="E71" s="6">
        <v>46356</v>
      </c>
      <c r="F71" s="7" t="s">
        <v>129</v>
      </c>
      <c r="G71" s="8">
        <v>21600</v>
      </c>
      <c r="H71" s="8">
        <v>15000</v>
      </c>
      <c r="I71" s="9">
        <f t="shared" si="3"/>
        <v>0.69444444444444442</v>
      </c>
      <c r="J71" s="59">
        <v>1</v>
      </c>
      <c r="K71" s="59">
        <v>1</v>
      </c>
      <c r="L71" s="59">
        <v>2</v>
      </c>
      <c r="M71" s="60">
        <v>2</v>
      </c>
      <c r="N71" s="59">
        <v>2</v>
      </c>
      <c r="O71" s="59">
        <v>2</v>
      </c>
      <c r="P71" s="59">
        <v>2</v>
      </c>
      <c r="Q71" s="59">
        <v>1</v>
      </c>
      <c r="R71" s="59">
        <v>0</v>
      </c>
      <c r="S71" s="59">
        <f t="shared" si="2"/>
        <v>12</v>
      </c>
      <c r="T71" s="65">
        <v>15000</v>
      </c>
    </row>
    <row r="72" spans="1:20" s="3" customFormat="1" ht="69.95" customHeight="1" x14ac:dyDescent="0.25">
      <c r="A72" s="17">
        <v>68</v>
      </c>
      <c r="B72" s="15" t="s">
        <v>226</v>
      </c>
      <c r="C72" s="16" t="s">
        <v>160</v>
      </c>
      <c r="D72" s="25" t="s">
        <v>215</v>
      </c>
      <c r="E72" s="6">
        <v>46373</v>
      </c>
      <c r="F72" s="7" t="s">
        <v>33</v>
      </c>
      <c r="G72" s="8">
        <v>19600</v>
      </c>
      <c r="H72" s="8">
        <v>15000</v>
      </c>
      <c r="I72" s="9">
        <f t="shared" si="3"/>
        <v>0.76530612244897955</v>
      </c>
      <c r="J72" s="59">
        <v>1</v>
      </c>
      <c r="K72" s="59">
        <v>2</v>
      </c>
      <c r="L72" s="59">
        <v>2</v>
      </c>
      <c r="M72" s="60">
        <v>1</v>
      </c>
      <c r="N72" s="59">
        <v>2</v>
      </c>
      <c r="O72" s="59">
        <v>2</v>
      </c>
      <c r="P72" s="59">
        <v>1</v>
      </c>
      <c r="Q72" s="59">
        <v>2</v>
      </c>
      <c r="R72" s="59">
        <v>0</v>
      </c>
      <c r="S72" s="59">
        <f t="shared" si="2"/>
        <v>12</v>
      </c>
      <c r="T72" s="65">
        <v>15000</v>
      </c>
    </row>
    <row r="73" spans="1:20" s="3" customFormat="1" ht="69.95" customHeight="1" x14ac:dyDescent="0.25">
      <c r="A73" s="18">
        <v>69</v>
      </c>
      <c r="B73" s="15" t="s">
        <v>227</v>
      </c>
      <c r="C73" s="16" t="s">
        <v>228</v>
      </c>
      <c r="D73" s="25" t="s">
        <v>229</v>
      </c>
      <c r="E73" s="6">
        <v>46373</v>
      </c>
      <c r="F73" s="7" t="s">
        <v>230</v>
      </c>
      <c r="G73" s="8">
        <v>24260</v>
      </c>
      <c r="H73" s="8">
        <v>15000</v>
      </c>
      <c r="I73" s="9">
        <f t="shared" si="3"/>
        <v>0.61830173124484744</v>
      </c>
      <c r="J73" s="59">
        <v>1</v>
      </c>
      <c r="K73" s="59">
        <v>2</v>
      </c>
      <c r="L73" s="59">
        <v>2</v>
      </c>
      <c r="M73" s="60">
        <v>2</v>
      </c>
      <c r="N73" s="59">
        <v>2</v>
      </c>
      <c r="O73" s="59">
        <v>2</v>
      </c>
      <c r="P73" s="59">
        <v>0</v>
      </c>
      <c r="Q73" s="59">
        <v>2</v>
      </c>
      <c r="R73" s="59">
        <v>0</v>
      </c>
      <c r="S73" s="59">
        <f t="shared" si="2"/>
        <v>12</v>
      </c>
      <c r="T73" s="65">
        <v>15000</v>
      </c>
    </row>
    <row r="74" spans="1:20" s="3" customFormat="1" ht="69.95" customHeight="1" x14ac:dyDescent="0.25">
      <c r="A74" s="4">
        <v>70</v>
      </c>
      <c r="B74" s="15" t="s">
        <v>231</v>
      </c>
      <c r="C74" s="16" t="s">
        <v>134</v>
      </c>
      <c r="D74" s="25" t="s">
        <v>232</v>
      </c>
      <c r="E74" s="6">
        <v>46373</v>
      </c>
      <c r="F74" s="7" t="s">
        <v>33</v>
      </c>
      <c r="G74" s="8">
        <v>20466.84</v>
      </c>
      <c r="H74" s="8">
        <v>15000</v>
      </c>
      <c r="I74" s="9">
        <f t="shared" si="3"/>
        <v>0.73289281589146149</v>
      </c>
      <c r="J74" s="59">
        <v>1</v>
      </c>
      <c r="K74" s="59">
        <v>2</v>
      </c>
      <c r="L74" s="59">
        <v>2</v>
      </c>
      <c r="M74" s="60">
        <v>2</v>
      </c>
      <c r="N74" s="59">
        <v>2</v>
      </c>
      <c r="O74" s="59">
        <v>2</v>
      </c>
      <c r="P74" s="59">
        <v>1</v>
      </c>
      <c r="Q74" s="59">
        <v>1</v>
      </c>
      <c r="R74" s="59">
        <v>0</v>
      </c>
      <c r="S74" s="59">
        <f t="shared" si="2"/>
        <v>12</v>
      </c>
      <c r="T74" s="65">
        <v>15000</v>
      </c>
    </row>
    <row r="75" spans="1:20" s="3" customFormat="1" ht="69.95" customHeight="1" x14ac:dyDescent="0.25">
      <c r="A75" s="17">
        <v>71</v>
      </c>
      <c r="B75" s="15" t="s">
        <v>233</v>
      </c>
      <c r="C75" s="16" t="s">
        <v>234</v>
      </c>
      <c r="D75" s="25" t="s">
        <v>114</v>
      </c>
      <c r="E75" s="6">
        <v>46373</v>
      </c>
      <c r="F75" s="7" t="s">
        <v>235</v>
      </c>
      <c r="G75" s="8">
        <v>25200</v>
      </c>
      <c r="H75" s="8">
        <v>20000</v>
      </c>
      <c r="I75" s="9">
        <f t="shared" si="3"/>
        <v>0.79365079365079361</v>
      </c>
      <c r="J75" s="59">
        <v>1</v>
      </c>
      <c r="K75" s="59">
        <v>2</v>
      </c>
      <c r="L75" s="59">
        <v>2</v>
      </c>
      <c r="M75" s="60">
        <v>1</v>
      </c>
      <c r="N75" s="59">
        <v>2</v>
      </c>
      <c r="O75" s="59">
        <v>2</v>
      </c>
      <c r="P75" s="59">
        <v>1</v>
      </c>
      <c r="Q75" s="59">
        <v>2</v>
      </c>
      <c r="R75" s="59">
        <v>0</v>
      </c>
      <c r="S75" s="59">
        <f t="shared" si="2"/>
        <v>12</v>
      </c>
      <c r="T75" s="65">
        <v>20000</v>
      </c>
    </row>
    <row r="76" spans="1:20" s="3" customFormat="1" ht="69.95" customHeight="1" x14ac:dyDescent="0.25">
      <c r="A76" s="18">
        <v>72</v>
      </c>
      <c r="B76" s="15" t="s">
        <v>236</v>
      </c>
      <c r="C76" s="16" t="s">
        <v>202</v>
      </c>
      <c r="D76" s="25" t="s">
        <v>237</v>
      </c>
      <c r="E76" s="6">
        <v>46373</v>
      </c>
      <c r="F76" s="7" t="s">
        <v>40</v>
      </c>
      <c r="G76" s="8">
        <v>21644</v>
      </c>
      <c r="H76" s="8">
        <v>15000</v>
      </c>
      <c r="I76" s="9">
        <f t="shared" si="3"/>
        <v>0.69303271114396603</v>
      </c>
      <c r="J76" s="59">
        <v>1</v>
      </c>
      <c r="K76" s="59">
        <v>2</v>
      </c>
      <c r="L76" s="59">
        <v>2</v>
      </c>
      <c r="M76" s="60">
        <v>2</v>
      </c>
      <c r="N76" s="59">
        <v>2</v>
      </c>
      <c r="O76" s="59">
        <v>2</v>
      </c>
      <c r="P76" s="59">
        <v>1</v>
      </c>
      <c r="Q76" s="59">
        <v>2</v>
      </c>
      <c r="R76" s="59">
        <v>0</v>
      </c>
      <c r="S76" s="59">
        <f t="shared" si="2"/>
        <v>13</v>
      </c>
      <c r="T76" s="65">
        <v>15000</v>
      </c>
    </row>
    <row r="77" spans="1:20" s="3" customFormat="1" ht="69.95" customHeight="1" x14ac:dyDescent="0.25">
      <c r="A77" s="4">
        <v>73</v>
      </c>
      <c r="B77" s="15" t="s">
        <v>238</v>
      </c>
      <c r="C77" s="16" t="s">
        <v>239</v>
      </c>
      <c r="D77" s="25" t="s">
        <v>240</v>
      </c>
      <c r="E77" s="6">
        <v>46373</v>
      </c>
      <c r="F77" s="7" t="s">
        <v>33</v>
      </c>
      <c r="G77" s="8">
        <v>24250</v>
      </c>
      <c r="H77" s="8">
        <v>15000</v>
      </c>
      <c r="I77" s="9">
        <f t="shared" ref="I77:I106" si="4">$H77/$G77</f>
        <v>0.61855670103092786</v>
      </c>
      <c r="J77" s="59">
        <v>1</v>
      </c>
      <c r="K77" s="59">
        <v>1</v>
      </c>
      <c r="L77" s="59">
        <v>2</v>
      </c>
      <c r="M77" s="60">
        <v>2</v>
      </c>
      <c r="N77" s="59">
        <v>2</v>
      </c>
      <c r="O77" s="59">
        <v>2</v>
      </c>
      <c r="P77" s="59">
        <v>1</v>
      </c>
      <c r="Q77" s="59">
        <v>2</v>
      </c>
      <c r="R77" s="59">
        <v>0</v>
      </c>
      <c r="S77" s="59">
        <f t="shared" ref="S77:S106" si="5">SUM(K77:R77)</f>
        <v>12</v>
      </c>
      <c r="T77" s="65">
        <v>15000</v>
      </c>
    </row>
    <row r="78" spans="1:20" s="3" customFormat="1" ht="69.95" customHeight="1" x14ac:dyDescent="0.25">
      <c r="A78" s="17">
        <v>74</v>
      </c>
      <c r="B78" s="15" t="s">
        <v>241</v>
      </c>
      <c r="C78" s="16" t="s">
        <v>38</v>
      </c>
      <c r="D78" s="25" t="s">
        <v>68</v>
      </c>
      <c r="E78" s="6">
        <v>46373</v>
      </c>
      <c r="F78" s="7" t="s">
        <v>33</v>
      </c>
      <c r="G78" s="8">
        <v>18850</v>
      </c>
      <c r="H78" s="8">
        <v>15000</v>
      </c>
      <c r="I78" s="9">
        <f t="shared" si="4"/>
        <v>0.79575596816976124</v>
      </c>
      <c r="J78" s="59">
        <v>1</v>
      </c>
      <c r="K78" s="59">
        <v>2</v>
      </c>
      <c r="L78" s="59">
        <v>2</v>
      </c>
      <c r="M78" s="60">
        <v>2</v>
      </c>
      <c r="N78" s="59">
        <v>2</v>
      </c>
      <c r="O78" s="59">
        <v>2</v>
      </c>
      <c r="P78" s="59">
        <v>0</v>
      </c>
      <c r="Q78" s="59">
        <v>2</v>
      </c>
      <c r="R78" s="59">
        <v>0</v>
      </c>
      <c r="S78" s="59">
        <f t="shared" si="5"/>
        <v>12</v>
      </c>
      <c r="T78" s="65">
        <v>15000</v>
      </c>
    </row>
    <row r="79" spans="1:20" s="3" customFormat="1" ht="69.95" customHeight="1" x14ac:dyDescent="0.25">
      <c r="A79" s="18">
        <v>75</v>
      </c>
      <c r="B79" s="15" t="s">
        <v>242</v>
      </c>
      <c r="C79" s="16" t="s">
        <v>137</v>
      </c>
      <c r="D79" s="25" t="s">
        <v>243</v>
      </c>
      <c r="E79" s="6">
        <v>46373</v>
      </c>
      <c r="F79" s="7" t="s">
        <v>33</v>
      </c>
      <c r="G79" s="8">
        <v>25860</v>
      </c>
      <c r="H79" s="8">
        <v>15000</v>
      </c>
      <c r="I79" s="9">
        <f t="shared" si="4"/>
        <v>0.58004640371229699</v>
      </c>
      <c r="J79" s="59">
        <v>1</v>
      </c>
      <c r="K79" s="59">
        <v>2</v>
      </c>
      <c r="L79" s="59">
        <v>1</v>
      </c>
      <c r="M79" s="60">
        <v>2</v>
      </c>
      <c r="N79" s="59">
        <v>2</v>
      </c>
      <c r="O79" s="59">
        <v>2</v>
      </c>
      <c r="P79" s="59">
        <v>2</v>
      </c>
      <c r="Q79" s="59">
        <v>2</v>
      </c>
      <c r="R79" s="59">
        <v>0</v>
      </c>
      <c r="S79" s="59">
        <f t="shared" si="5"/>
        <v>13</v>
      </c>
      <c r="T79" s="65">
        <v>15000</v>
      </c>
    </row>
    <row r="80" spans="1:20" s="3" customFormat="1" ht="69.95" customHeight="1" x14ac:dyDescent="0.25">
      <c r="A80" s="4">
        <v>76</v>
      </c>
      <c r="B80" s="15" t="s">
        <v>244</v>
      </c>
      <c r="C80" s="16" t="s">
        <v>78</v>
      </c>
      <c r="D80" s="25" t="s">
        <v>114</v>
      </c>
      <c r="E80" s="6">
        <v>46373</v>
      </c>
      <c r="F80" s="7" t="s">
        <v>112</v>
      </c>
      <c r="G80" s="8">
        <v>52000</v>
      </c>
      <c r="H80" s="8">
        <v>15000</v>
      </c>
      <c r="I80" s="9">
        <f t="shared" si="4"/>
        <v>0.28846153846153844</v>
      </c>
      <c r="J80" s="59">
        <v>1</v>
      </c>
      <c r="K80" s="59">
        <v>1</v>
      </c>
      <c r="L80" s="59">
        <v>2</v>
      </c>
      <c r="M80" s="60">
        <v>2</v>
      </c>
      <c r="N80" s="59">
        <v>2</v>
      </c>
      <c r="O80" s="59">
        <v>2</v>
      </c>
      <c r="P80" s="59">
        <v>2</v>
      </c>
      <c r="Q80" s="59">
        <v>1</v>
      </c>
      <c r="R80" s="59">
        <v>0</v>
      </c>
      <c r="S80" s="59">
        <f t="shared" si="5"/>
        <v>12</v>
      </c>
      <c r="T80" s="65">
        <v>15000</v>
      </c>
    </row>
    <row r="81" spans="1:20" s="3" customFormat="1" ht="69.95" customHeight="1" x14ac:dyDescent="0.25">
      <c r="A81" s="17">
        <v>77</v>
      </c>
      <c r="B81" s="15" t="s">
        <v>245</v>
      </c>
      <c r="C81" s="16" t="s">
        <v>20</v>
      </c>
      <c r="D81" s="25" t="s">
        <v>114</v>
      </c>
      <c r="E81" s="6">
        <v>46285</v>
      </c>
      <c r="F81" s="7" t="s">
        <v>246</v>
      </c>
      <c r="G81" s="8">
        <v>28500</v>
      </c>
      <c r="H81" s="8">
        <v>15000</v>
      </c>
      <c r="I81" s="9">
        <f t="shared" si="4"/>
        <v>0.52631578947368418</v>
      </c>
      <c r="J81" s="59">
        <v>1</v>
      </c>
      <c r="K81" s="59">
        <v>2</v>
      </c>
      <c r="L81" s="59">
        <v>2</v>
      </c>
      <c r="M81" s="60">
        <v>2</v>
      </c>
      <c r="N81" s="59">
        <v>2</v>
      </c>
      <c r="O81" s="59">
        <v>2</v>
      </c>
      <c r="P81" s="59">
        <v>0</v>
      </c>
      <c r="Q81" s="59">
        <v>2</v>
      </c>
      <c r="R81" s="59">
        <v>0</v>
      </c>
      <c r="S81" s="59">
        <f t="shared" si="5"/>
        <v>12</v>
      </c>
      <c r="T81" s="65">
        <v>15000</v>
      </c>
    </row>
    <row r="82" spans="1:20" s="3" customFormat="1" ht="69.95" customHeight="1" x14ac:dyDescent="0.25">
      <c r="A82" s="18">
        <v>78</v>
      </c>
      <c r="B82" s="15" t="s">
        <v>247</v>
      </c>
      <c r="C82" s="16" t="s">
        <v>35</v>
      </c>
      <c r="D82" s="25" t="s">
        <v>43</v>
      </c>
      <c r="E82" s="6">
        <v>46373</v>
      </c>
      <c r="F82" s="7" t="s">
        <v>248</v>
      </c>
      <c r="G82" s="8">
        <v>25000</v>
      </c>
      <c r="H82" s="8">
        <v>20000</v>
      </c>
      <c r="I82" s="9">
        <f t="shared" si="4"/>
        <v>0.8</v>
      </c>
      <c r="J82" s="59">
        <v>1</v>
      </c>
      <c r="K82" s="59">
        <v>2</v>
      </c>
      <c r="L82" s="59">
        <v>2</v>
      </c>
      <c r="M82" s="60">
        <v>1</v>
      </c>
      <c r="N82" s="59">
        <v>2</v>
      </c>
      <c r="O82" s="59">
        <v>2</v>
      </c>
      <c r="P82" s="59">
        <v>2</v>
      </c>
      <c r="Q82" s="59">
        <v>1</v>
      </c>
      <c r="R82" s="59">
        <v>0</v>
      </c>
      <c r="S82" s="59">
        <f t="shared" si="5"/>
        <v>12</v>
      </c>
      <c r="T82" s="65">
        <v>20000</v>
      </c>
    </row>
    <row r="83" spans="1:20" s="3" customFormat="1" ht="69.95" customHeight="1" x14ac:dyDescent="0.25">
      <c r="A83" s="4">
        <v>79</v>
      </c>
      <c r="B83" s="15" t="s">
        <v>249</v>
      </c>
      <c r="C83" s="16" t="s">
        <v>210</v>
      </c>
      <c r="D83" s="25" t="s">
        <v>48</v>
      </c>
      <c r="E83" s="6">
        <v>46373</v>
      </c>
      <c r="F83" s="7" t="s">
        <v>33</v>
      </c>
      <c r="G83" s="8">
        <v>19500</v>
      </c>
      <c r="H83" s="8">
        <v>15000</v>
      </c>
      <c r="I83" s="9">
        <f t="shared" si="4"/>
        <v>0.76923076923076927</v>
      </c>
      <c r="J83" s="59">
        <v>1</v>
      </c>
      <c r="K83" s="59">
        <v>2</v>
      </c>
      <c r="L83" s="59">
        <v>2</v>
      </c>
      <c r="M83" s="60">
        <v>1</v>
      </c>
      <c r="N83" s="59">
        <v>2</v>
      </c>
      <c r="O83" s="59">
        <v>2</v>
      </c>
      <c r="P83" s="59">
        <v>2</v>
      </c>
      <c r="Q83" s="59">
        <v>2</v>
      </c>
      <c r="R83" s="59">
        <v>0</v>
      </c>
      <c r="S83" s="59">
        <f t="shared" si="5"/>
        <v>13</v>
      </c>
      <c r="T83" s="65">
        <v>15000</v>
      </c>
    </row>
    <row r="84" spans="1:20" s="3" customFormat="1" ht="69.95" customHeight="1" x14ac:dyDescent="0.25">
      <c r="A84" s="17">
        <v>80</v>
      </c>
      <c r="B84" s="15" t="s">
        <v>251</v>
      </c>
      <c r="C84" s="16" t="s">
        <v>252</v>
      </c>
      <c r="D84" s="25" t="s">
        <v>253</v>
      </c>
      <c r="E84" s="6">
        <v>46373</v>
      </c>
      <c r="F84" s="7" t="s">
        <v>69</v>
      </c>
      <c r="G84" s="8">
        <v>19530</v>
      </c>
      <c r="H84" s="8">
        <v>15000</v>
      </c>
      <c r="I84" s="9">
        <f t="shared" si="4"/>
        <v>0.76804915514592931</v>
      </c>
      <c r="J84" s="59">
        <v>1</v>
      </c>
      <c r="K84" s="59">
        <v>2</v>
      </c>
      <c r="L84" s="59">
        <v>2</v>
      </c>
      <c r="M84" s="60">
        <v>1</v>
      </c>
      <c r="N84" s="59">
        <v>2</v>
      </c>
      <c r="O84" s="59">
        <v>2</v>
      </c>
      <c r="P84" s="59">
        <v>1</v>
      </c>
      <c r="Q84" s="59">
        <v>2</v>
      </c>
      <c r="R84" s="59">
        <v>0</v>
      </c>
      <c r="S84" s="59">
        <f t="shared" si="5"/>
        <v>12</v>
      </c>
      <c r="T84" s="65">
        <v>15000</v>
      </c>
    </row>
    <row r="85" spans="1:20" s="3" customFormat="1" ht="69.95" customHeight="1" x14ac:dyDescent="0.25">
      <c r="A85" s="18">
        <v>81</v>
      </c>
      <c r="B85" s="15" t="s">
        <v>254</v>
      </c>
      <c r="C85" s="16" t="s">
        <v>255</v>
      </c>
      <c r="D85" s="5" t="s">
        <v>256</v>
      </c>
      <c r="E85" s="6">
        <v>46373</v>
      </c>
      <c r="F85" s="7" t="s">
        <v>82</v>
      </c>
      <c r="G85" s="8">
        <v>18750</v>
      </c>
      <c r="H85" s="8">
        <v>15000</v>
      </c>
      <c r="I85" s="9">
        <f t="shared" si="4"/>
        <v>0.8</v>
      </c>
      <c r="J85" s="59">
        <v>1</v>
      </c>
      <c r="K85" s="59">
        <v>2</v>
      </c>
      <c r="L85" s="59">
        <v>2</v>
      </c>
      <c r="M85" s="60">
        <v>1</v>
      </c>
      <c r="N85" s="59">
        <v>2</v>
      </c>
      <c r="O85" s="59">
        <v>2</v>
      </c>
      <c r="P85" s="59">
        <v>1</v>
      </c>
      <c r="Q85" s="59">
        <v>2</v>
      </c>
      <c r="R85" s="59">
        <v>0</v>
      </c>
      <c r="S85" s="59">
        <f t="shared" si="5"/>
        <v>12</v>
      </c>
      <c r="T85" s="65">
        <v>15000</v>
      </c>
    </row>
    <row r="86" spans="1:20" s="3" customFormat="1" ht="69.95" customHeight="1" x14ac:dyDescent="0.25">
      <c r="A86" s="4">
        <v>82</v>
      </c>
      <c r="B86" s="15" t="s">
        <v>257</v>
      </c>
      <c r="C86" s="16" t="s">
        <v>90</v>
      </c>
      <c r="D86" s="5" t="s">
        <v>258</v>
      </c>
      <c r="E86" s="6">
        <v>46373</v>
      </c>
      <c r="F86" s="7" t="s">
        <v>259</v>
      </c>
      <c r="G86" s="8">
        <v>28200</v>
      </c>
      <c r="H86" s="8">
        <v>20000</v>
      </c>
      <c r="I86" s="9">
        <f t="shared" si="4"/>
        <v>0.70921985815602839</v>
      </c>
      <c r="J86" s="59">
        <v>1</v>
      </c>
      <c r="K86" s="59">
        <v>1</v>
      </c>
      <c r="L86" s="59">
        <v>2</v>
      </c>
      <c r="M86" s="60">
        <v>2</v>
      </c>
      <c r="N86" s="59">
        <v>2</v>
      </c>
      <c r="O86" s="59">
        <v>2</v>
      </c>
      <c r="P86" s="59">
        <v>1</v>
      </c>
      <c r="Q86" s="59">
        <v>2</v>
      </c>
      <c r="R86" s="59">
        <v>0</v>
      </c>
      <c r="S86" s="59">
        <f t="shared" si="5"/>
        <v>12</v>
      </c>
      <c r="T86" s="65">
        <v>20000</v>
      </c>
    </row>
    <row r="87" spans="1:20" s="3" customFormat="1" ht="69.95" customHeight="1" x14ac:dyDescent="0.25">
      <c r="A87" s="17">
        <v>83</v>
      </c>
      <c r="B87" s="15" t="s">
        <v>260</v>
      </c>
      <c r="C87" s="16" t="s">
        <v>45</v>
      </c>
      <c r="D87" s="5" t="s">
        <v>261</v>
      </c>
      <c r="E87" s="6">
        <v>46373</v>
      </c>
      <c r="F87" s="7" t="s">
        <v>262</v>
      </c>
      <c r="G87" s="8">
        <v>30000</v>
      </c>
      <c r="H87" s="8">
        <v>20000</v>
      </c>
      <c r="I87" s="9">
        <f t="shared" si="4"/>
        <v>0.66666666666666663</v>
      </c>
      <c r="J87" s="59">
        <v>1</v>
      </c>
      <c r="K87" s="59">
        <v>1</v>
      </c>
      <c r="L87" s="59">
        <v>2</v>
      </c>
      <c r="M87" s="60">
        <v>2</v>
      </c>
      <c r="N87" s="59">
        <v>2</v>
      </c>
      <c r="O87" s="59">
        <v>2</v>
      </c>
      <c r="P87" s="59">
        <v>1</v>
      </c>
      <c r="Q87" s="59">
        <v>2</v>
      </c>
      <c r="R87" s="59">
        <v>0</v>
      </c>
      <c r="S87" s="59">
        <f t="shared" si="5"/>
        <v>12</v>
      </c>
      <c r="T87" s="65">
        <v>20000</v>
      </c>
    </row>
    <row r="88" spans="1:20" s="3" customFormat="1" ht="69.95" customHeight="1" x14ac:dyDescent="0.25">
      <c r="A88" s="18">
        <v>84</v>
      </c>
      <c r="B88" s="15" t="s">
        <v>263</v>
      </c>
      <c r="C88" s="16" t="s">
        <v>20</v>
      </c>
      <c r="D88" s="5" t="s">
        <v>264</v>
      </c>
      <c r="E88" s="6">
        <v>46373</v>
      </c>
      <c r="F88" s="7" t="s">
        <v>82</v>
      </c>
      <c r="G88" s="8">
        <v>18750</v>
      </c>
      <c r="H88" s="8">
        <v>15000</v>
      </c>
      <c r="I88" s="9">
        <f t="shared" si="4"/>
        <v>0.8</v>
      </c>
      <c r="J88" s="59">
        <v>1</v>
      </c>
      <c r="K88" s="59">
        <v>2</v>
      </c>
      <c r="L88" s="59">
        <v>2</v>
      </c>
      <c r="M88" s="60">
        <v>1</v>
      </c>
      <c r="N88" s="59">
        <v>2</v>
      </c>
      <c r="O88" s="59">
        <v>2</v>
      </c>
      <c r="P88" s="59">
        <v>1</v>
      </c>
      <c r="Q88" s="59">
        <v>2</v>
      </c>
      <c r="R88" s="59">
        <v>0</v>
      </c>
      <c r="S88" s="59">
        <f t="shared" si="5"/>
        <v>12</v>
      </c>
      <c r="T88" s="65">
        <v>15000</v>
      </c>
    </row>
    <row r="89" spans="1:20" s="3" customFormat="1" ht="69.95" customHeight="1" x14ac:dyDescent="0.25">
      <c r="A89" s="4">
        <v>85</v>
      </c>
      <c r="B89" s="15" t="s">
        <v>265</v>
      </c>
      <c r="C89" s="16" t="s">
        <v>266</v>
      </c>
      <c r="D89" s="5" t="s">
        <v>267</v>
      </c>
      <c r="E89" s="6">
        <v>46373</v>
      </c>
      <c r="F89" s="7" t="s">
        <v>268</v>
      </c>
      <c r="G89" s="8">
        <v>18890</v>
      </c>
      <c r="H89" s="8">
        <v>15000</v>
      </c>
      <c r="I89" s="9">
        <f t="shared" si="4"/>
        <v>0.79407093700370568</v>
      </c>
      <c r="J89" s="59">
        <v>1</v>
      </c>
      <c r="K89" s="59">
        <v>2</v>
      </c>
      <c r="L89" s="59">
        <v>2</v>
      </c>
      <c r="M89" s="60">
        <v>2</v>
      </c>
      <c r="N89" s="59">
        <v>2</v>
      </c>
      <c r="O89" s="59">
        <v>2</v>
      </c>
      <c r="P89" s="59">
        <v>0</v>
      </c>
      <c r="Q89" s="59">
        <v>2</v>
      </c>
      <c r="R89" s="59">
        <v>0</v>
      </c>
      <c r="S89" s="59">
        <f t="shared" si="5"/>
        <v>12</v>
      </c>
      <c r="T89" s="65">
        <v>15000</v>
      </c>
    </row>
    <row r="90" spans="1:20" s="3" customFormat="1" ht="69.95" customHeight="1" x14ac:dyDescent="0.25">
      <c r="A90" s="17">
        <v>86</v>
      </c>
      <c r="B90" s="15" t="s">
        <v>270</v>
      </c>
      <c r="C90" s="16" t="s">
        <v>78</v>
      </c>
      <c r="D90" s="5" t="s">
        <v>271</v>
      </c>
      <c r="E90" s="6">
        <v>46373</v>
      </c>
      <c r="F90" s="7" t="s">
        <v>272</v>
      </c>
      <c r="G90" s="8">
        <v>28425</v>
      </c>
      <c r="H90" s="8">
        <v>20000</v>
      </c>
      <c r="I90" s="9">
        <f t="shared" si="4"/>
        <v>0.70360598065083557</v>
      </c>
      <c r="J90" s="59">
        <v>1</v>
      </c>
      <c r="K90" s="59">
        <v>2</v>
      </c>
      <c r="L90" s="59">
        <v>2</v>
      </c>
      <c r="M90" s="60">
        <v>2</v>
      </c>
      <c r="N90" s="59">
        <v>2</v>
      </c>
      <c r="O90" s="59">
        <v>2</v>
      </c>
      <c r="P90" s="59">
        <v>2</v>
      </c>
      <c r="Q90" s="59">
        <v>2</v>
      </c>
      <c r="R90" s="59">
        <v>0</v>
      </c>
      <c r="S90" s="59">
        <f t="shared" si="5"/>
        <v>14</v>
      </c>
      <c r="T90" s="65">
        <v>20000</v>
      </c>
    </row>
    <row r="91" spans="1:20" s="3" customFormat="1" ht="69.95" customHeight="1" x14ac:dyDescent="0.25">
      <c r="A91" s="18">
        <v>87</v>
      </c>
      <c r="B91" s="15" t="s">
        <v>273</v>
      </c>
      <c r="C91" s="16" t="s">
        <v>274</v>
      </c>
      <c r="D91" s="5" t="s">
        <v>43</v>
      </c>
      <c r="E91" s="6">
        <v>46373</v>
      </c>
      <c r="F91" s="7" t="s">
        <v>33</v>
      </c>
      <c r="G91" s="8">
        <v>19920</v>
      </c>
      <c r="H91" s="8">
        <v>15000</v>
      </c>
      <c r="I91" s="9">
        <f t="shared" si="4"/>
        <v>0.75301204819277112</v>
      </c>
      <c r="J91" s="59">
        <v>1</v>
      </c>
      <c r="K91" s="59">
        <v>2</v>
      </c>
      <c r="L91" s="59">
        <v>2</v>
      </c>
      <c r="M91" s="60">
        <v>1</v>
      </c>
      <c r="N91" s="59">
        <v>2</v>
      </c>
      <c r="O91" s="59">
        <v>2</v>
      </c>
      <c r="P91" s="59">
        <v>1</v>
      </c>
      <c r="Q91" s="59">
        <v>2</v>
      </c>
      <c r="R91" s="59">
        <v>0</v>
      </c>
      <c r="S91" s="59">
        <f t="shared" si="5"/>
        <v>12</v>
      </c>
      <c r="T91" s="65">
        <v>15000</v>
      </c>
    </row>
    <row r="92" spans="1:20" s="3" customFormat="1" ht="69.95" customHeight="1" x14ac:dyDescent="0.25">
      <c r="A92" s="4">
        <v>88</v>
      </c>
      <c r="B92" s="15" t="s">
        <v>275</v>
      </c>
      <c r="C92" s="16" t="s">
        <v>72</v>
      </c>
      <c r="D92" s="5" t="s">
        <v>276</v>
      </c>
      <c r="E92" s="6">
        <v>46373</v>
      </c>
      <c r="F92" s="7" t="s">
        <v>140</v>
      </c>
      <c r="G92" s="8">
        <v>19000</v>
      </c>
      <c r="H92" s="8">
        <v>15000</v>
      </c>
      <c r="I92" s="9">
        <f t="shared" si="4"/>
        <v>0.78947368421052633</v>
      </c>
      <c r="J92" s="59">
        <v>1</v>
      </c>
      <c r="K92" s="59">
        <v>2</v>
      </c>
      <c r="L92" s="59">
        <v>2</v>
      </c>
      <c r="M92" s="60">
        <v>1</v>
      </c>
      <c r="N92" s="59">
        <v>2</v>
      </c>
      <c r="O92" s="59">
        <v>2</v>
      </c>
      <c r="P92" s="59">
        <v>2</v>
      </c>
      <c r="Q92" s="59">
        <v>1</v>
      </c>
      <c r="R92" s="59">
        <v>0</v>
      </c>
      <c r="S92" s="59">
        <f t="shared" si="5"/>
        <v>12</v>
      </c>
      <c r="T92" s="65">
        <v>15000</v>
      </c>
    </row>
    <row r="93" spans="1:20" s="3" customFormat="1" ht="69.95" customHeight="1" x14ac:dyDescent="0.25">
      <c r="A93" s="17">
        <v>89</v>
      </c>
      <c r="B93" s="15" t="s">
        <v>277</v>
      </c>
      <c r="C93" s="16" t="s">
        <v>278</v>
      </c>
      <c r="D93" s="5" t="s">
        <v>279</v>
      </c>
      <c r="E93" s="6">
        <v>46373</v>
      </c>
      <c r="F93" s="7" t="s">
        <v>280</v>
      </c>
      <c r="G93" s="8">
        <v>44700</v>
      </c>
      <c r="H93" s="8">
        <v>15000</v>
      </c>
      <c r="I93" s="9">
        <f t="shared" si="4"/>
        <v>0.33557046979865773</v>
      </c>
      <c r="J93" s="59">
        <v>1</v>
      </c>
      <c r="K93" s="59">
        <v>2</v>
      </c>
      <c r="L93" s="59">
        <v>2</v>
      </c>
      <c r="M93" s="60">
        <v>2</v>
      </c>
      <c r="N93" s="59">
        <v>2</v>
      </c>
      <c r="O93" s="59">
        <v>2</v>
      </c>
      <c r="P93" s="59">
        <v>2</v>
      </c>
      <c r="Q93" s="59">
        <v>2</v>
      </c>
      <c r="R93" s="59">
        <v>0</v>
      </c>
      <c r="S93" s="59">
        <f t="shared" si="5"/>
        <v>14</v>
      </c>
      <c r="T93" s="65">
        <v>15000</v>
      </c>
    </row>
    <row r="94" spans="1:20" s="3" customFormat="1" ht="69.95" customHeight="1" x14ac:dyDescent="0.25">
      <c r="A94" s="18">
        <v>90</v>
      </c>
      <c r="B94" s="15" t="s">
        <v>281</v>
      </c>
      <c r="C94" s="16" t="s">
        <v>51</v>
      </c>
      <c r="D94" s="5" t="s">
        <v>114</v>
      </c>
      <c r="E94" s="6">
        <v>46373</v>
      </c>
      <c r="F94" s="7" t="s">
        <v>282</v>
      </c>
      <c r="G94" s="8">
        <v>22000</v>
      </c>
      <c r="H94" s="8">
        <v>15000</v>
      </c>
      <c r="I94" s="9">
        <f t="shared" si="4"/>
        <v>0.68181818181818177</v>
      </c>
      <c r="J94" s="59">
        <v>1</v>
      </c>
      <c r="K94" s="59">
        <v>2</v>
      </c>
      <c r="L94" s="59">
        <v>2</v>
      </c>
      <c r="M94" s="60">
        <v>2</v>
      </c>
      <c r="N94" s="59">
        <v>2</v>
      </c>
      <c r="O94" s="59">
        <v>2</v>
      </c>
      <c r="P94" s="59">
        <v>1</v>
      </c>
      <c r="Q94" s="59">
        <v>2</v>
      </c>
      <c r="R94" s="59">
        <v>0</v>
      </c>
      <c r="S94" s="59">
        <f t="shared" si="5"/>
        <v>13</v>
      </c>
      <c r="T94" s="65">
        <v>15000</v>
      </c>
    </row>
    <row r="95" spans="1:20" s="3" customFormat="1" ht="69.95" customHeight="1" x14ac:dyDescent="0.25">
      <c r="A95" s="4">
        <v>91</v>
      </c>
      <c r="B95" s="15" t="s">
        <v>283</v>
      </c>
      <c r="C95" s="16" t="s">
        <v>142</v>
      </c>
      <c r="D95" s="5" t="s">
        <v>284</v>
      </c>
      <c r="E95" s="6">
        <v>46373</v>
      </c>
      <c r="F95" s="7" t="s">
        <v>145</v>
      </c>
      <c r="G95" s="8">
        <v>21310</v>
      </c>
      <c r="H95" s="8">
        <v>15000</v>
      </c>
      <c r="I95" s="9">
        <f t="shared" si="4"/>
        <v>0.70389488503050213</v>
      </c>
      <c r="J95" s="59">
        <v>1</v>
      </c>
      <c r="K95" s="59">
        <v>2</v>
      </c>
      <c r="L95" s="59">
        <v>2</v>
      </c>
      <c r="M95" s="60">
        <v>2</v>
      </c>
      <c r="N95" s="59">
        <v>2</v>
      </c>
      <c r="O95" s="59">
        <v>2</v>
      </c>
      <c r="P95" s="59">
        <v>0</v>
      </c>
      <c r="Q95" s="59">
        <v>2</v>
      </c>
      <c r="R95" s="59">
        <v>0</v>
      </c>
      <c r="S95" s="59">
        <f t="shared" si="5"/>
        <v>12</v>
      </c>
      <c r="T95" s="65">
        <v>15000</v>
      </c>
    </row>
    <row r="96" spans="1:20" s="3" customFormat="1" ht="69.95" customHeight="1" x14ac:dyDescent="0.25">
      <c r="A96" s="17">
        <v>92</v>
      </c>
      <c r="B96" s="15" t="s">
        <v>285</v>
      </c>
      <c r="C96" s="16" t="s">
        <v>286</v>
      </c>
      <c r="D96" s="5" t="s">
        <v>43</v>
      </c>
      <c r="E96" s="6">
        <v>46373</v>
      </c>
      <c r="F96" s="7" t="s">
        <v>205</v>
      </c>
      <c r="G96" s="8">
        <v>19157.150000000001</v>
      </c>
      <c r="H96" s="8">
        <v>15000</v>
      </c>
      <c r="I96" s="9">
        <f t="shared" si="4"/>
        <v>0.78299747091816885</v>
      </c>
      <c r="J96" s="59">
        <v>1</v>
      </c>
      <c r="K96" s="59">
        <v>2</v>
      </c>
      <c r="L96" s="59">
        <v>2</v>
      </c>
      <c r="M96" s="60">
        <v>2</v>
      </c>
      <c r="N96" s="59">
        <v>2</v>
      </c>
      <c r="O96" s="59">
        <v>2</v>
      </c>
      <c r="P96" s="59">
        <v>0</v>
      </c>
      <c r="Q96" s="59">
        <v>2</v>
      </c>
      <c r="R96" s="59">
        <v>0</v>
      </c>
      <c r="S96" s="59">
        <f t="shared" si="5"/>
        <v>12</v>
      </c>
      <c r="T96" s="65">
        <v>15000</v>
      </c>
    </row>
    <row r="97" spans="1:20" s="3" customFormat="1" ht="69.95" customHeight="1" x14ac:dyDescent="0.25">
      <c r="A97" s="18">
        <v>93</v>
      </c>
      <c r="B97" s="15" t="s">
        <v>287</v>
      </c>
      <c r="C97" s="16" t="s">
        <v>67</v>
      </c>
      <c r="D97" s="5" t="s">
        <v>288</v>
      </c>
      <c r="E97" s="6">
        <v>46373</v>
      </c>
      <c r="F97" s="7" t="s">
        <v>69</v>
      </c>
      <c r="G97" s="8">
        <v>19500</v>
      </c>
      <c r="H97" s="8">
        <v>15000</v>
      </c>
      <c r="I97" s="9">
        <f t="shared" si="4"/>
        <v>0.76923076923076927</v>
      </c>
      <c r="J97" s="59">
        <v>1</v>
      </c>
      <c r="K97" s="59">
        <v>2</v>
      </c>
      <c r="L97" s="59">
        <v>2</v>
      </c>
      <c r="M97" s="60">
        <v>1</v>
      </c>
      <c r="N97" s="59">
        <v>2</v>
      </c>
      <c r="O97" s="59">
        <v>2</v>
      </c>
      <c r="P97" s="59">
        <v>1</v>
      </c>
      <c r="Q97" s="59">
        <v>2</v>
      </c>
      <c r="R97" s="59">
        <v>0</v>
      </c>
      <c r="S97" s="59">
        <f t="shared" si="5"/>
        <v>12</v>
      </c>
      <c r="T97" s="65">
        <v>15000</v>
      </c>
    </row>
    <row r="98" spans="1:20" s="3" customFormat="1" ht="69.95" customHeight="1" x14ac:dyDescent="0.25">
      <c r="A98" s="4">
        <v>94</v>
      </c>
      <c r="B98" s="15" t="s">
        <v>290</v>
      </c>
      <c r="C98" s="16" t="s">
        <v>291</v>
      </c>
      <c r="D98" s="5" t="s">
        <v>215</v>
      </c>
      <c r="E98" s="6">
        <v>46373</v>
      </c>
      <c r="F98" s="7" t="s">
        <v>250</v>
      </c>
      <c r="G98" s="8">
        <v>26000</v>
      </c>
      <c r="H98" s="8">
        <v>20000</v>
      </c>
      <c r="I98" s="9">
        <f t="shared" si="4"/>
        <v>0.76923076923076927</v>
      </c>
      <c r="J98" s="59">
        <v>1</v>
      </c>
      <c r="K98" s="59">
        <v>2</v>
      </c>
      <c r="L98" s="59">
        <v>2</v>
      </c>
      <c r="M98" s="60">
        <v>1</v>
      </c>
      <c r="N98" s="59">
        <v>2</v>
      </c>
      <c r="O98" s="59">
        <v>2</v>
      </c>
      <c r="P98" s="59">
        <v>1</v>
      </c>
      <c r="Q98" s="59">
        <v>2</v>
      </c>
      <c r="R98" s="59">
        <v>0</v>
      </c>
      <c r="S98" s="59">
        <f t="shared" si="5"/>
        <v>12</v>
      </c>
      <c r="T98" s="65">
        <v>20000</v>
      </c>
    </row>
    <row r="99" spans="1:20" s="3" customFormat="1" ht="69.95" customHeight="1" x14ac:dyDescent="0.25">
      <c r="A99" s="17">
        <v>95</v>
      </c>
      <c r="B99" s="15" t="s">
        <v>292</v>
      </c>
      <c r="C99" s="16" t="s">
        <v>20</v>
      </c>
      <c r="D99" s="5" t="s">
        <v>293</v>
      </c>
      <c r="E99" s="6">
        <v>46373</v>
      </c>
      <c r="F99" s="7" t="s">
        <v>294</v>
      </c>
      <c r="G99" s="8">
        <v>25840</v>
      </c>
      <c r="H99" s="8">
        <v>20000</v>
      </c>
      <c r="I99" s="9">
        <f t="shared" si="4"/>
        <v>0.77399380804953566</v>
      </c>
      <c r="J99" s="59">
        <v>1</v>
      </c>
      <c r="K99" s="59">
        <v>2</v>
      </c>
      <c r="L99" s="59">
        <v>2</v>
      </c>
      <c r="M99" s="60">
        <v>1</v>
      </c>
      <c r="N99" s="59">
        <v>2</v>
      </c>
      <c r="O99" s="59">
        <v>2</v>
      </c>
      <c r="P99" s="59">
        <v>2</v>
      </c>
      <c r="Q99" s="59">
        <v>1</v>
      </c>
      <c r="R99" s="59">
        <v>0</v>
      </c>
      <c r="S99" s="59">
        <f t="shared" si="5"/>
        <v>12</v>
      </c>
      <c r="T99" s="65">
        <v>20000</v>
      </c>
    </row>
    <row r="100" spans="1:20" s="3" customFormat="1" ht="69.95" customHeight="1" x14ac:dyDescent="0.25">
      <c r="A100" s="18">
        <v>96</v>
      </c>
      <c r="B100" s="15" t="s">
        <v>295</v>
      </c>
      <c r="C100" s="16" t="s">
        <v>296</v>
      </c>
      <c r="D100" s="5" t="s">
        <v>297</v>
      </c>
      <c r="E100" s="6">
        <v>46373</v>
      </c>
      <c r="F100" s="7" t="s">
        <v>298</v>
      </c>
      <c r="G100" s="8">
        <v>36030</v>
      </c>
      <c r="H100" s="8">
        <v>20000</v>
      </c>
      <c r="I100" s="9">
        <f t="shared" si="4"/>
        <v>0.5550929780738274</v>
      </c>
      <c r="J100" s="59">
        <v>1</v>
      </c>
      <c r="K100" s="59">
        <v>2</v>
      </c>
      <c r="L100" s="59">
        <v>2</v>
      </c>
      <c r="M100" s="60">
        <v>2</v>
      </c>
      <c r="N100" s="59">
        <v>2</v>
      </c>
      <c r="O100" s="59">
        <v>2</v>
      </c>
      <c r="P100" s="59">
        <v>1</v>
      </c>
      <c r="Q100" s="59">
        <v>1</v>
      </c>
      <c r="R100" s="59">
        <v>0</v>
      </c>
      <c r="S100" s="59">
        <f t="shared" si="5"/>
        <v>12</v>
      </c>
      <c r="T100" s="65">
        <v>20000</v>
      </c>
    </row>
    <row r="101" spans="1:20" s="3" customFormat="1" ht="69.95" customHeight="1" x14ac:dyDescent="0.25">
      <c r="A101" s="4">
        <v>97</v>
      </c>
      <c r="B101" s="15" t="s">
        <v>299</v>
      </c>
      <c r="C101" s="16" t="s">
        <v>57</v>
      </c>
      <c r="D101" s="5" t="s">
        <v>300</v>
      </c>
      <c r="E101" s="6">
        <v>46373</v>
      </c>
      <c r="F101" s="7" t="s">
        <v>33</v>
      </c>
      <c r="G101" s="8">
        <v>32500</v>
      </c>
      <c r="H101" s="8">
        <v>15000</v>
      </c>
      <c r="I101" s="9">
        <f t="shared" si="4"/>
        <v>0.46153846153846156</v>
      </c>
      <c r="J101" s="59">
        <v>1</v>
      </c>
      <c r="K101" s="59">
        <v>2</v>
      </c>
      <c r="L101" s="59">
        <v>2</v>
      </c>
      <c r="M101" s="60">
        <v>2</v>
      </c>
      <c r="N101" s="59">
        <v>2</v>
      </c>
      <c r="O101" s="59">
        <v>2</v>
      </c>
      <c r="P101" s="59">
        <v>0</v>
      </c>
      <c r="Q101" s="59">
        <v>2</v>
      </c>
      <c r="R101" s="59">
        <v>0</v>
      </c>
      <c r="S101" s="59">
        <f t="shared" si="5"/>
        <v>12</v>
      </c>
      <c r="T101" s="65">
        <v>15000</v>
      </c>
    </row>
    <row r="102" spans="1:20" s="3" customFormat="1" ht="69.95" customHeight="1" x14ac:dyDescent="0.25">
      <c r="A102" s="17">
        <v>98</v>
      </c>
      <c r="B102" s="15" t="s">
        <v>301</v>
      </c>
      <c r="C102" s="16" t="s">
        <v>302</v>
      </c>
      <c r="D102" s="5" t="s">
        <v>43</v>
      </c>
      <c r="E102" s="6">
        <v>46373</v>
      </c>
      <c r="F102" s="7" t="s">
        <v>33</v>
      </c>
      <c r="G102" s="8">
        <v>19460</v>
      </c>
      <c r="H102" s="8">
        <v>15000</v>
      </c>
      <c r="I102" s="9">
        <f t="shared" si="4"/>
        <v>0.77081192189105863</v>
      </c>
      <c r="J102" s="59">
        <v>1</v>
      </c>
      <c r="K102" s="59">
        <v>2</v>
      </c>
      <c r="L102" s="59">
        <v>2</v>
      </c>
      <c r="M102" s="60">
        <v>2</v>
      </c>
      <c r="N102" s="59">
        <v>2</v>
      </c>
      <c r="O102" s="59">
        <v>2</v>
      </c>
      <c r="P102" s="59">
        <v>0</v>
      </c>
      <c r="Q102" s="59">
        <v>2</v>
      </c>
      <c r="R102" s="59">
        <v>0</v>
      </c>
      <c r="S102" s="59">
        <f t="shared" si="5"/>
        <v>12</v>
      </c>
      <c r="T102" s="65">
        <v>15000</v>
      </c>
    </row>
    <row r="103" spans="1:20" s="3" customFormat="1" ht="69.95" customHeight="1" x14ac:dyDescent="0.25">
      <c r="A103" s="18">
        <v>99</v>
      </c>
      <c r="B103" s="15" t="s">
        <v>303</v>
      </c>
      <c r="C103" s="16" t="s">
        <v>122</v>
      </c>
      <c r="D103" s="5" t="s">
        <v>304</v>
      </c>
      <c r="E103" s="6">
        <v>46373</v>
      </c>
      <c r="F103" s="7" t="s">
        <v>305</v>
      </c>
      <c r="G103" s="8">
        <v>25522</v>
      </c>
      <c r="H103" s="8">
        <v>20000</v>
      </c>
      <c r="I103" s="9">
        <f t="shared" si="4"/>
        <v>0.78363764595251151</v>
      </c>
      <c r="J103" s="59">
        <v>1</v>
      </c>
      <c r="K103" s="59">
        <v>2</v>
      </c>
      <c r="L103" s="59">
        <v>2</v>
      </c>
      <c r="M103" s="60">
        <v>1</v>
      </c>
      <c r="N103" s="59">
        <v>2</v>
      </c>
      <c r="O103" s="59">
        <v>2</v>
      </c>
      <c r="P103" s="59">
        <v>1</v>
      </c>
      <c r="Q103" s="59">
        <v>2</v>
      </c>
      <c r="R103" s="59">
        <v>0</v>
      </c>
      <c r="S103" s="59">
        <f t="shared" si="5"/>
        <v>12</v>
      </c>
      <c r="T103" s="65">
        <v>20000</v>
      </c>
    </row>
    <row r="104" spans="1:20" s="3" customFormat="1" ht="69.95" customHeight="1" x14ac:dyDescent="0.25">
      <c r="A104" s="4">
        <v>100</v>
      </c>
      <c r="B104" s="15" t="s">
        <v>306</v>
      </c>
      <c r="C104" s="16" t="s">
        <v>119</v>
      </c>
      <c r="D104" s="5" t="s">
        <v>68</v>
      </c>
      <c r="E104" s="6">
        <v>46373</v>
      </c>
      <c r="F104" s="7" t="s">
        <v>33</v>
      </c>
      <c r="G104" s="8">
        <v>19870</v>
      </c>
      <c r="H104" s="8">
        <v>15000</v>
      </c>
      <c r="I104" s="9">
        <f t="shared" si="4"/>
        <v>0.75490689481630602</v>
      </c>
      <c r="J104" s="59">
        <v>1</v>
      </c>
      <c r="K104" s="59">
        <v>2</v>
      </c>
      <c r="L104" s="59">
        <v>2</v>
      </c>
      <c r="M104" s="60">
        <v>1</v>
      </c>
      <c r="N104" s="59">
        <v>2</v>
      </c>
      <c r="O104" s="59">
        <v>2</v>
      </c>
      <c r="P104" s="59">
        <v>1</v>
      </c>
      <c r="Q104" s="59">
        <v>2</v>
      </c>
      <c r="R104" s="59">
        <v>0</v>
      </c>
      <c r="S104" s="59">
        <f t="shared" si="5"/>
        <v>12</v>
      </c>
      <c r="T104" s="65">
        <v>15000</v>
      </c>
    </row>
    <row r="105" spans="1:20" s="3" customFormat="1" ht="69.95" customHeight="1" x14ac:dyDescent="0.25">
      <c r="A105" s="17">
        <v>101</v>
      </c>
      <c r="B105" s="15" t="s">
        <v>307</v>
      </c>
      <c r="C105" s="16" t="s">
        <v>308</v>
      </c>
      <c r="D105" s="5" t="s">
        <v>39</v>
      </c>
      <c r="E105" s="6">
        <v>46373</v>
      </c>
      <c r="F105" s="7" t="s">
        <v>124</v>
      </c>
      <c r="G105" s="8">
        <v>20844</v>
      </c>
      <c r="H105" s="8">
        <v>15000</v>
      </c>
      <c r="I105" s="9">
        <f t="shared" si="4"/>
        <v>0.71963154864709267</v>
      </c>
      <c r="J105" s="59">
        <v>1</v>
      </c>
      <c r="K105" s="59">
        <v>2</v>
      </c>
      <c r="L105" s="59">
        <v>2</v>
      </c>
      <c r="M105" s="60">
        <v>2</v>
      </c>
      <c r="N105" s="59">
        <v>2</v>
      </c>
      <c r="O105" s="59">
        <v>2</v>
      </c>
      <c r="P105" s="59">
        <v>0</v>
      </c>
      <c r="Q105" s="59">
        <v>2</v>
      </c>
      <c r="R105" s="59">
        <v>0</v>
      </c>
      <c r="S105" s="59">
        <f t="shared" si="5"/>
        <v>12</v>
      </c>
      <c r="T105" s="65">
        <v>15000</v>
      </c>
    </row>
    <row r="106" spans="1:20" s="3" customFormat="1" ht="69.95" customHeight="1" x14ac:dyDescent="0.25">
      <c r="A106" s="18">
        <v>102</v>
      </c>
      <c r="B106" s="15" t="s">
        <v>309</v>
      </c>
      <c r="C106" s="16" t="s">
        <v>310</v>
      </c>
      <c r="D106" s="5" t="s">
        <v>311</v>
      </c>
      <c r="E106" s="6">
        <v>46373</v>
      </c>
      <c r="F106" s="7" t="s">
        <v>33</v>
      </c>
      <c r="G106" s="8">
        <v>19000</v>
      </c>
      <c r="H106" s="8">
        <v>15000</v>
      </c>
      <c r="I106" s="9">
        <f t="shared" si="4"/>
        <v>0.78947368421052633</v>
      </c>
      <c r="J106" s="59">
        <v>1</v>
      </c>
      <c r="K106" s="59">
        <v>2</v>
      </c>
      <c r="L106" s="59">
        <v>2</v>
      </c>
      <c r="M106" s="60">
        <v>2</v>
      </c>
      <c r="N106" s="59">
        <v>0</v>
      </c>
      <c r="O106" s="59">
        <v>2</v>
      </c>
      <c r="P106" s="59">
        <v>2</v>
      </c>
      <c r="Q106" s="59">
        <v>2</v>
      </c>
      <c r="R106" s="59">
        <v>0</v>
      </c>
      <c r="S106" s="59">
        <f t="shared" si="5"/>
        <v>12</v>
      </c>
      <c r="T106" s="65">
        <v>15000</v>
      </c>
    </row>
    <row r="107" spans="1:20" s="3" customFormat="1" ht="69.95" customHeight="1" x14ac:dyDescent="0.25">
      <c r="A107" s="4">
        <v>103</v>
      </c>
      <c r="B107" s="15" t="s">
        <v>312</v>
      </c>
      <c r="C107" s="16" t="s">
        <v>269</v>
      </c>
      <c r="D107" s="5" t="s">
        <v>43</v>
      </c>
      <c r="E107" s="6">
        <v>46262</v>
      </c>
      <c r="F107" s="7" t="s">
        <v>33</v>
      </c>
      <c r="G107" s="8">
        <v>32986</v>
      </c>
      <c r="H107" s="8">
        <v>15000</v>
      </c>
      <c r="I107" s="9">
        <f t="shared" ref="I107:I136" si="6">$H107/$G107</f>
        <v>0.45473837385557508</v>
      </c>
      <c r="J107" s="59">
        <v>1</v>
      </c>
      <c r="K107" s="59">
        <v>2</v>
      </c>
      <c r="L107" s="59">
        <v>2</v>
      </c>
      <c r="M107" s="60">
        <v>2</v>
      </c>
      <c r="N107" s="59">
        <v>2</v>
      </c>
      <c r="O107" s="59">
        <v>2</v>
      </c>
      <c r="P107" s="59">
        <v>0</v>
      </c>
      <c r="Q107" s="59">
        <v>2</v>
      </c>
      <c r="R107" s="59">
        <v>0</v>
      </c>
      <c r="S107" s="59">
        <f t="shared" ref="S107:S135" si="7">SUM(K107:R107)</f>
        <v>12</v>
      </c>
      <c r="T107" s="65">
        <v>15000</v>
      </c>
    </row>
    <row r="108" spans="1:20" s="3" customFormat="1" ht="69.95" customHeight="1" x14ac:dyDescent="0.25">
      <c r="A108" s="17">
        <v>104</v>
      </c>
      <c r="B108" s="15" t="s">
        <v>313</v>
      </c>
      <c r="C108" s="16" t="s">
        <v>314</v>
      </c>
      <c r="D108" s="5" t="s">
        <v>43</v>
      </c>
      <c r="E108" s="6">
        <v>46373</v>
      </c>
      <c r="F108" s="7" t="s">
        <v>205</v>
      </c>
      <c r="G108" s="8">
        <v>19000</v>
      </c>
      <c r="H108" s="8">
        <v>15000</v>
      </c>
      <c r="I108" s="9">
        <f t="shared" si="6"/>
        <v>0.78947368421052633</v>
      </c>
      <c r="J108" s="59">
        <v>1</v>
      </c>
      <c r="K108" s="59">
        <v>2</v>
      </c>
      <c r="L108" s="59">
        <v>2</v>
      </c>
      <c r="M108" s="60">
        <v>1</v>
      </c>
      <c r="N108" s="59">
        <v>2</v>
      </c>
      <c r="O108" s="59">
        <v>2</v>
      </c>
      <c r="P108" s="59">
        <v>1</v>
      </c>
      <c r="Q108" s="59">
        <v>2</v>
      </c>
      <c r="R108" s="59">
        <v>0</v>
      </c>
      <c r="S108" s="59">
        <f t="shared" si="7"/>
        <v>12</v>
      </c>
      <c r="T108" s="65">
        <v>15000</v>
      </c>
    </row>
    <row r="109" spans="1:20" s="3" customFormat="1" ht="69.95" customHeight="1" x14ac:dyDescent="0.25">
      <c r="A109" s="18">
        <v>105</v>
      </c>
      <c r="B109" s="15" t="s">
        <v>315</v>
      </c>
      <c r="C109" s="16" t="s">
        <v>308</v>
      </c>
      <c r="D109" s="5" t="s">
        <v>316</v>
      </c>
      <c r="E109" s="6">
        <v>46373</v>
      </c>
      <c r="F109" s="7" t="s">
        <v>317</v>
      </c>
      <c r="G109" s="8">
        <v>41407.980000000003</v>
      </c>
      <c r="H109" s="8">
        <v>20000</v>
      </c>
      <c r="I109" s="9">
        <f t="shared" si="6"/>
        <v>0.48299868769256549</v>
      </c>
      <c r="J109" s="59">
        <v>1</v>
      </c>
      <c r="K109" s="59">
        <v>2</v>
      </c>
      <c r="L109" s="59">
        <v>2</v>
      </c>
      <c r="M109" s="60">
        <v>2</v>
      </c>
      <c r="N109" s="59">
        <v>2</v>
      </c>
      <c r="O109" s="59">
        <v>2</v>
      </c>
      <c r="P109" s="59">
        <v>2</v>
      </c>
      <c r="Q109" s="59">
        <v>2</v>
      </c>
      <c r="R109" s="59">
        <v>0</v>
      </c>
      <c r="S109" s="59">
        <f t="shared" si="7"/>
        <v>14</v>
      </c>
      <c r="T109" s="65">
        <v>20000</v>
      </c>
    </row>
    <row r="110" spans="1:20" s="3" customFormat="1" ht="69.95" customHeight="1" x14ac:dyDescent="0.25">
      <c r="A110" s="4">
        <v>106</v>
      </c>
      <c r="B110" s="15" t="s">
        <v>318</v>
      </c>
      <c r="C110" s="16" t="s">
        <v>90</v>
      </c>
      <c r="D110" s="5" t="s">
        <v>319</v>
      </c>
      <c r="E110" s="6">
        <v>46373</v>
      </c>
      <c r="F110" s="7" t="s">
        <v>33</v>
      </c>
      <c r="G110" s="8">
        <v>37288</v>
      </c>
      <c r="H110" s="8">
        <v>15000</v>
      </c>
      <c r="I110" s="9">
        <f t="shared" si="6"/>
        <v>0.40227419008796395</v>
      </c>
      <c r="J110" s="59">
        <v>1</v>
      </c>
      <c r="K110" s="59">
        <v>2</v>
      </c>
      <c r="L110" s="59">
        <v>2</v>
      </c>
      <c r="M110" s="60">
        <v>2</v>
      </c>
      <c r="N110" s="59">
        <v>2</v>
      </c>
      <c r="O110" s="59">
        <v>2</v>
      </c>
      <c r="P110" s="59">
        <v>1</v>
      </c>
      <c r="Q110" s="59">
        <v>2</v>
      </c>
      <c r="R110" s="59">
        <v>0</v>
      </c>
      <c r="S110" s="59">
        <f t="shared" si="7"/>
        <v>13</v>
      </c>
      <c r="T110" s="65">
        <v>15000</v>
      </c>
    </row>
    <row r="111" spans="1:20" s="3" customFormat="1" ht="69.95" customHeight="1" x14ac:dyDescent="0.25">
      <c r="A111" s="17">
        <v>107</v>
      </c>
      <c r="B111" s="15" t="s">
        <v>320</v>
      </c>
      <c r="C111" s="16" t="s">
        <v>321</v>
      </c>
      <c r="D111" s="5" t="s">
        <v>322</v>
      </c>
      <c r="E111" s="6">
        <v>46373</v>
      </c>
      <c r="F111" s="7" t="s">
        <v>33</v>
      </c>
      <c r="G111" s="8">
        <v>19900</v>
      </c>
      <c r="H111" s="8">
        <v>15000</v>
      </c>
      <c r="I111" s="9">
        <f t="shared" si="6"/>
        <v>0.75376884422110557</v>
      </c>
      <c r="J111" s="59">
        <v>1</v>
      </c>
      <c r="K111" s="59">
        <v>2</v>
      </c>
      <c r="L111" s="59">
        <v>2</v>
      </c>
      <c r="M111" s="60">
        <v>1</v>
      </c>
      <c r="N111" s="59">
        <v>2</v>
      </c>
      <c r="O111" s="59">
        <v>2</v>
      </c>
      <c r="P111" s="59">
        <v>1</v>
      </c>
      <c r="Q111" s="59">
        <v>2</v>
      </c>
      <c r="R111" s="59">
        <v>0</v>
      </c>
      <c r="S111" s="59">
        <f t="shared" si="7"/>
        <v>12</v>
      </c>
      <c r="T111" s="65">
        <v>15000</v>
      </c>
    </row>
    <row r="112" spans="1:20" s="3" customFormat="1" ht="69.95" customHeight="1" x14ac:dyDescent="0.25">
      <c r="A112" s="18">
        <v>108</v>
      </c>
      <c r="B112" s="15" t="s">
        <v>323</v>
      </c>
      <c r="C112" s="16" t="s">
        <v>324</v>
      </c>
      <c r="D112" s="5" t="s">
        <v>325</v>
      </c>
      <c r="E112" s="6">
        <v>46373</v>
      </c>
      <c r="F112" s="7" t="s">
        <v>49</v>
      </c>
      <c r="G112" s="8">
        <v>19180</v>
      </c>
      <c r="H112" s="8">
        <v>15000</v>
      </c>
      <c r="I112" s="9">
        <f t="shared" si="6"/>
        <v>0.78206465067778941</v>
      </c>
      <c r="J112" s="59">
        <v>1</v>
      </c>
      <c r="K112" s="59">
        <v>2</v>
      </c>
      <c r="L112" s="59">
        <v>2</v>
      </c>
      <c r="M112" s="60">
        <v>1</v>
      </c>
      <c r="N112" s="59">
        <v>2</v>
      </c>
      <c r="O112" s="59">
        <v>2</v>
      </c>
      <c r="P112" s="59">
        <v>1</v>
      </c>
      <c r="Q112" s="59">
        <v>2</v>
      </c>
      <c r="R112" s="59">
        <v>0</v>
      </c>
      <c r="S112" s="59">
        <f t="shared" si="7"/>
        <v>12</v>
      </c>
      <c r="T112" s="65">
        <v>15000</v>
      </c>
    </row>
    <row r="113" spans="1:20" s="3" customFormat="1" ht="69.95" customHeight="1" x14ac:dyDescent="0.25">
      <c r="A113" s="4">
        <v>109</v>
      </c>
      <c r="B113" s="15" t="s">
        <v>326</v>
      </c>
      <c r="C113" s="16" t="s">
        <v>72</v>
      </c>
      <c r="D113" s="5" t="s">
        <v>327</v>
      </c>
      <c r="E113" s="6">
        <v>46373</v>
      </c>
      <c r="F113" s="7" t="s">
        <v>328</v>
      </c>
      <c r="G113" s="8">
        <v>25000</v>
      </c>
      <c r="H113" s="8">
        <v>20000</v>
      </c>
      <c r="I113" s="9">
        <f t="shared" si="6"/>
        <v>0.8</v>
      </c>
      <c r="J113" s="59">
        <v>1</v>
      </c>
      <c r="K113" s="59">
        <v>1</v>
      </c>
      <c r="L113" s="59">
        <v>2</v>
      </c>
      <c r="M113" s="60">
        <v>1</v>
      </c>
      <c r="N113" s="59">
        <v>2</v>
      </c>
      <c r="O113" s="59">
        <v>2</v>
      </c>
      <c r="P113" s="59">
        <v>2</v>
      </c>
      <c r="Q113" s="59">
        <v>2</v>
      </c>
      <c r="R113" s="59">
        <v>0</v>
      </c>
      <c r="S113" s="59">
        <f t="shared" si="7"/>
        <v>12</v>
      </c>
      <c r="T113" s="65">
        <v>20000</v>
      </c>
    </row>
    <row r="114" spans="1:20" s="3" customFormat="1" ht="69.95" customHeight="1" x14ac:dyDescent="0.25">
      <c r="A114" s="17">
        <v>110</v>
      </c>
      <c r="B114" s="15" t="s">
        <v>329</v>
      </c>
      <c r="C114" s="16" t="s">
        <v>330</v>
      </c>
      <c r="D114" s="5" t="s">
        <v>114</v>
      </c>
      <c r="E114" s="6">
        <v>46373</v>
      </c>
      <c r="F114" s="7" t="s">
        <v>66</v>
      </c>
      <c r="G114" s="8">
        <v>19809</v>
      </c>
      <c r="H114" s="8">
        <v>15000</v>
      </c>
      <c r="I114" s="9">
        <f t="shared" si="6"/>
        <v>0.75723156141147963</v>
      </c>
      <c r="J114" s="59">
        <v>1</v>
      </c>
      <c r="K114" s="59">
        <v>2</v>
      </c>
      <c r="L114" s="59">
        <v>2</v>
      </c>
      <c r="M114" s="60">
        <v>2</v>
      </c>
      <c r="N114" s="59">
        <v>2</v>
      </c>
      <c r="O114" s="59">
        <v>2</v>
      </c>
      <c r="P114" s="59">
        <v>0</v>
      </c>
      <c r="Q114" s="59">
        <v>2</v>
      </c>
      <c r="R114" s="59">
        <v>0</v>
      </c>
      <c r="S114" s="59">
        <f t="shared" si="7"/>
        <v>12</v>
      </c>
      <c r="T114" s="65">
        <v>15000</v>
      </c>
    </row>
    <row r="115" spans="1:20" s="3" customFormat="1" ht="69.95" customHeight="1" x14ac:dyDescent="0.25">
      <c r="A115" s="18">
        <v>111</v>
      </c>
      <c r="B115" s="15" t="s">
        <v>331</v>
      </c>
      <c r="C115" s="16" t="s">
        <v>57</v>
      </c>
      <c r="D115" s="5" t="s">
        <v>114</v>
      </c>
      <c r="E115" s="6">
        <v>46373</v>
      </c>
      <c r="F115" s="7" t="s">
        <v>332</v>
      </c>
      <c r="G115" s="8">
        <v>19000</v>
      </c>
      <c r="H115" s="8">
        <v>15000</v>
      </c>
      <c r="I115" s="9">
        <f t="shared" si="6"/>
        <v>0.78947368421052633</v>
      </c>
      <c r="J115" s="59">
        <v>1</v>
      </c>
      <c r="K115" s="59">
        <v>2</v>
      </c>
      <c r="L115" s="59">
        <v>2</v>
      </c>
      <c r="M115" s="60">
        <v>1</v>
      </c>
      <c r="N115" s="59">
        <v>2</v>
      </c>
      <c r="O115" s="59">
        <v>2</v>
      </c>
      <c r="P115" s="59">
        <v>1</v>
      </c>
      <c r="Q115" s="59">
        <v>2</v>
      </c>
      <c r="R115" s="59">
        <v>0</v>
      </c>
      <c r="S115" s="59">
        <f t="shared" si="7"/>
        <v>12</v>
      </c>
      <c r="T115" s="65">
        <v>15000</v>
      </c>
    </row>
    <row r="116" spans="1:20" s="3" customFormat="1" ht="69.95" customHeight="1" x14ac:dyDescent="0.25">
      <c r="A116" s="4">
        <v>112</v>
      </c>
      <c r="B116" s="15" t="s">
        <v>333</v>
      </c>
      <c r="C116" s="16" t="s">
        <v>35</v>
      </c>
      <c r="D116" s="5" t="s">
        <v>334</v>
      </c>
      <c r="E116" s="6">
        <v>46373</v>
      </c>
      <c r="F116" s="7" t="s">
        <v>140</v>
      </c>
      <c r="G116" s="8">
        <v>26200</v>
      </c>
      <c r="H116" s="8">
        <v>15000</v>
      </c>
      <c r="I116" s="9">
        <f t="shared" si="6"/>
        <v>0.5725190839694656</v>
      </c>
      <c r="J116" s="59">
        <v>1</v>
      </c>
      <c r="K116" s="59">
        <v>2</v>
      </c>
      <c r="L116" s="59">
        <v>2</v>
      </c>
      <c r="M116" s="60">
        <v>2</v>
      </c>
      <c r="N116" s="59">
        <v>2</v>
      </c>
      <c r="O116" s="59">
        <v>2</v>
      </c>
      <c r="P116" s="59">
        <v>0</v>
      </c>
      <c r="Q116" s="59">
        <v>2</v>
      </c>
      <c r="R116" s="59">
        <v>0</v>
      </c>
      <c r="S116" s="59">
        <f t="shared" si="7"/>
        <v>12</v>
      </c>
      <c r="T116" s="65">
        <v>15000</v>
      </c>
    </row>
    <row r="117" spans="1:20" s="3" customFormat="1" ht="69.95" customHeight="1" x14ac:dyDescent="0.25">
      <c r="A117" s="17">
        <v>113</v>
      </c>
      <c r="B117" s="15" t="s">
        <v>335</v>
      </c>
      <c r="C117" s="16" t="s">
        <v>336</v>
      </c>
      <c r="D117" s="5" t="s">
        <v>114</v>
      </c>
      <c r="E117" s="6">
        <v>46373</v>
      </c>
      <c r="F117" s="7" t="s">
        <v>82</v>
      </c>
      <c r="G117" s="8">
        <v>22900</v>
      </c>
      <c r="H117" s="8">
        <v>15000</v>
      </c>
      <c r="I117" s="9">
        <f t="shared" si="6"/>
        <v>0.65502183406113534</v>
      </c>
      <c r="J117" s="59">
        <v>1</v>
      </c>
      <c r="K117" s="59">
        <v>2</v>
      </c>
      <c r="L117" s="59">
        <v>2</v>
      </c>
      <c r="M117" s="60">
        <v>2</v>
      </c>
      <c r="N117" s="59">
        <v>2</v>
      </c>
      <c r="O117" s="59">
        <v>2</v>
      </c>
      <c r="P117" s="59">
        <v>0</v>
      </c>
      <c r="Q117" s="59">
        <v>2</v>
      </c>
      <c r="R117" s="59">
        <v>0</v>
      </c>
      <c r="S117" s="59">
        <f t="shared" si="7"/>
        <v>12</v>
      </c>
      <c r="T117" s="65">
        <v>15000</v>
      </c>
    </row>
    <row r="118" spans="1:20" s="3" customFormat="1" ht="69.95" customHeight="1" x14ac:dyDescent="0.25">
      <c r="A118" s="18">
        <v>114</v>
      </c>
      <c r="B118" s="15" t="s">
        <v>337</v>
      </c>
      <c r="C118" s="16" t="s">
        <v>122</v>
      </c>
      <c r="D118" s="5" t="s">
        <v>123</v>
      </c>
      <c r="E118" s="6">
        <v>46373</v>
      </c>
      <c r="F118" s="7" t="s">
        <v>98</v>
      </c>
      <c r="G118" s="8">
        <v>23250</v>
      </c>
      <c r="H118" s="8">
        <v>15000</v>
      </c>
      <c r="I118" s="9">
        <f t="shared" si="6"/>
        <v>0.64516129032258063</v>
      </c>
      <c r="J118" s="59">
        <v>1</v>
      </c>
      <c r="K118" s="59">
        <v>2</v>
      </c>
      <c r="L118" s="59">
        <v>2</v>
      </c>
      <c r="M118" s="60">
        <v>2</v>
      </c>
      <c r="N118" s="59">
        <v>2</v>
      </c>
      <c r="O118" s="59">
        <v>2</v>
      </c>
      <c r="P118" s="59">
        <v>0</v>
      </c>
      <c r="Q118" s="59">
        <v>2</v>
      </c>
      <c r="R118" s="59">
        <v>0</v>
      </c>
      <c r="S118" s="59">
        <f t="shared" si="7"/>
        <v>12</v>
      </c>
      <c r="T118" s="65">
        <v>15000</v>
      </c>
    </row>
    <row r="119" spans="1:20" s="3" customFormat="1" ht="69.95" customHeight="1" x14ac:dyDescent="0.25">
      <c r="A119" s="4">
        <v>115</v>
      </c>
      <c r="B119" s="15" t="s">
        <v>338</v>
      </c>
      <c r="C119" s="16" t="s">
        <v>191</v>
      </c>
      <c r="D119" s="5" t="s">
        <v>339</v>
      </c>
      <c r="E119" s="6">
        <v>46373</v>
      </c>
      <c r="F119" s="7" t="s">
        <v>33</v>
      </c>
      <c r="G119" s="8">
        <v>21145</v>
      </c>
      <c r="H119" s="8">
        <v>15000</v>
      </c>
      <c r="I119" s="9">
        <f t="shared" si="6"/>
        <v>0.70938756207141163</v>
      </c>
      <c r="J119" s="59">
        <v>1</v>
      </c>
      <c r="K119" s="59">
        <v>2</v>
      </c>
      <c r="L119" s="59">
        <v>2</v>
      </c>
      <c r="M119" s="60">
        <v>2</v>
      </c>
      <c r="N119" s="59">
        <v>2</v>
      </c>
      <c r="O119" s="59">
        <v>2</v>
      </c>
      <c r="P119" s="59">
        <v>0</v>
      </c>
      <c r="Q119" s="59">
        <v>2</v>
      </c>
      <c r="R119" s="59">
        <v>0</v>
      </c>
      <c r="S119" s="59">
        <f t="shared" si="7"/>
        <v>12</v>
      </c>
      <c r="T119" s="65">
        <v>15000</v>
      </c>
    </row>
    <row r="120" spans="1:20" s="3" customFormat="1" ht="69.95" customHeight="1" x14ac:dyDescent="0.25">
      <c r="A120" s="17">
        <v>116</v>
      </c>
      <c r="B120" s="15" t="s">
        <v>341</v>
      </c>
      <c r="C120" s="16" t="s">
        <v>51</v>
      </c>
      <c r="D120" s="5" t="s">
        <v>43</v>
      </c>
      <c r="E120" s="6">
        <v>46265</v>
      </c>
      <c r="F120" s="7" t="s">
        <v>342</v>
      </c>
      <c r="G120" s="8">
        <v>25000</v>
      </c>
      <c r="H120" s="8">
        <v>20000</v>
      </c>
      <c r="I120" s="9">
        <f t="shared" si="6"/>
        <v>0.8</v>
      </c>
      <c r="J120" s="59">
        <v>1</v>
      </c>
      <c r="K120" s="59">
        <v>2</v>
      </c>
      <c r="L120" s="59">
        <v>2</v>
      </c>
      <c r="M120" s="60">
        <v>1</v>
      </c>
      <c r="N120" s="59">
        <v>2</v>
      </c>
      <c r="O120" s="59">
        <v>2</v>
      </c>
      <c r="P120" s="59">
        <v>1</v>
      </c>
      <c r="Q120" s="59">
        <v>2</v>
      </c>
      <c r="R120" s="59">
        <v>0</v>
      </c>
      <c r="S120" s="59">
        <f t="shared" si="7"/>
        <v>12</v>
      </c>
      <c r="T120" s="65">
        <v>20000</v>
      </c>
    </row>
    <row r="121" spans="1:20" s="3" customFormat="1" ht="69.95" customHeight="1" x14ac:dyDescent="0.25">
      <c r="A121" s="18">
        <v>117</v>
      </c>
      <c r="B121" s="15" t="s">
        <v>343</v>
      </c>
      <c r="C121" s="16" t="s">
        <v>20</v>
      </c>
      <c r="D121" s="5" t="s">
        <v>344</v>
      </c>
      <c r="E121" s="6">
        <v>46373</v>
      </c>
      <c r="F121" s="7" t="s">
        <v>345</v>
      </c>
      <c r="G121" s="8">
        <v>26000</v>
      </c>
      <c r="H121" s="8">
        <v>20000</v>
      </c>
      <c r="I121" s="9">
        <f t="shared" si="6"/>
        <v>0.76923076923076927</v>
      </c>
      <c r="J121" s="59">
        <v>1</v>
      </c>
      <c r="K121" s="59">
        <v>2</v>
      </c>
      <c r="L121" s="59">
        <v>2</v>
      </c>
      <c r="M121" s="60">
        <v>1</v>
      </c>
      <c r="N121" s="59">
        <v>2</v>
      </c>
      <c r="O121" s="59">
        <v>2</v>
      </c>
      <c r="P121" s="59">
        <v>1</v>
      </c>
      <c r="Q121" s="59">
        <v>2</v>
      </c>
      <c r="R121" s="59">
        <v>0</v>
      </c>
      <c r="S121" s="59">
        <f t="shared" si="7"/>
        <v>12</v>
      </c>
      <c r="T121" s="65">
        <v>20000</v>
      </c>
    </row>
    <row r="122" spans="1:20" s="3" customFormat="1" ht="69.95" customHeight="1" x14ac:dyDescent="0.25">
      <c r="A122" s="4">
        <v>118</v>
      </c>
      <c r="B122" s="15" t="s">
        <v>346</v>
      </c>
      <c r="C122" s="16" t="s">
        <v>347</v>
      </c>
      <c r="D122" s="5" t="s">
        <v>43</v>
      </c>
      <c r="E122" s="6">
        <v>46373</v>
      </c>
      <c r="F122" s="7" t="s">
        <v>33</v>
      </c>
      <c r="G122" s="8">
        <v>19390.66</v>
      </c>
      <c r="H122" s="8">
        <v>15000</v>
      </c>
      <c r="I122" s="9">
        <f t="shared" si="6"/>
        <v>0.77356830556566925</v>
      </c>
      <c r="J122" s="59">
        <v>1</v>
      </c>
      <c r="K122" s="59">
        <v>2</v>
      </c>
      <c r="L122" s="59">
        <v>2</v>
      </c>
      <c r="M122" s="60">
        <v>1</v>
      </c>
      <c r="N122" s="59">
        <v>2</v>
      </c>
      <c r="O122" s="59">
        <v>2</v>
      </c>
      <c r="P122" s="59">
        <v>1</v>
      </c>
      <c r="Q122" s="59">
        <v>2</v>
      </c>
      <c r="R122" s="59">
        <v>0</v>
      </c>
      <c r="S122" s="59">
        <f t="shared" si="7"/>
        <v>12</v>
      </c>
      <c r="T122" s="65">
        <v>15000</v>
      </c>
    </row>
    <row r="123" spans="1:20" s="3" customFormat="1" ht="69.95" customHeight="1" x14ac:dyDescent="0.25">
      <c r="A123" s="17">
        <v>119</v>
      </c>
      <c r="B123" s="15" t="s">
        <v>350</v>
      </c>
      <c r="C123" s="16" t="s">
        <v>107</v>
      </c>
      <c r="D123" s="5" t="s">
        <v>351</v>
      </c>
      <c r="E123" s="6">
        <v>46373</v>
      </c>
      <c r="F123" s="7" t="s">
        <v>33</v>
      </c>
      <c r="G123" s="8">
        <v>19000</v>
      </c>
      <c r="H123" s="8">
        <v>15000</v>
      </c>
      <c r="I123" s="9">
        <f t="shared" si="6"/>
        <v>0.78947368421052633</v>
      </c>
      <c r="J123" s="59">
        <v>1</v>
      </c>
      <c r="K123" s="59">
        <v>2</v>
      </c>
      <c r="L123" s="59">
        <v>2</v>
      </c>
      <c r="M123" s="60">
        <v>1</v>
      </c>
      <c r="N123" s="59">
        <v>2</v>
      </c>
      <c r="O123" s="59">
        <v>2</v>
      </c>
      <c r="P123" s="59">
        <v>1</v>
      </c>
      <c r="Q123" s="59">
        <v>2</v>
      </c>
      <c r="R123" s="59">
        <v>0</v>
      </c>
      <c r="S123" s="59">
        <f t="shared" si="7"/>
        <v>12</v>
      </c>
      <c r="T123" s="65">
        <v>15000</v>
      </c>
    </row>
    <row r="124" spans="1:20" s="3" customFormat="1" ht="69.95" customHeight="1" x14ac:dyDescent="0.25">
      <c r="A124" s="18">
        <v>120</v>
      </c>
      <c r="B124" s="15" t="s">
        <v>352</v>
      </c>
      <c r="C124" s="16" t="s">
        <v>162</v>
      </c>
      <c r="D124" s="5" t="s">
        <v>300</v>
      </c>
      <c r="E124" s="6">
        <v>46356</v>
      </c>
      <c r="F124" s="7" t="s">
        <v>348</v>
      </c>
      <c r="G124" s="8">
        <v>25217</v>
      </c>
      <c r="H124" s="8">
        <v>20000</v>
      </c>
      <c r="I124" s="9">
        <f t="shared" si="6"/>
        <v>0.79311575524447797</v>
      </c>
      <c r="J124" s="59">
        <v>1</v>
      </c>
      <c r="K124" s="59">
        <v>2</v>
      </c>
      <c r="L124" s="59">
        <v>2</v>
      </c>
      <c r="M124" s="60">
        <v>2</v>
      </c>
      <c r="N124" s="59">
        <v>2</v>
      </c>
      <c r="O124" s="59">
        <v>2</v>
      </c>
      <c r="P124" s="59">
        <v>0</v>
      </c>
      <c r="Q124" s="59">
        <v>2</v>
      </c>
      <c r="R124" s="59">
        <v>0</v>
      </c>
      <c r="S124" s="59">
        <f t="shared" si="7"/>
        <v>12</v>
      </c>
      <c r="T124" s="65">
        <v>20000</v>
      </c>
    </row>
    <row r="125" spans="1:20" s="3" customFormat="1" ht="69.95" customHeight="1" x14ac:dyDescent="0.25">
      <c r="A125" s="4">
        <v>121</v>
      </c>
      <c r="B125" s="15" t="s">
        <v>436</v>
      </c>
      <c r="C125" s="16" t="s">
        <v>349</v>
      </c>
      <c r="D125" s="5" t="s">
        <v>353</v>
      </c>
      <c r="E125" s="6">
        <v>46352</v>
      </c>
      <c r="F125" s="7" t="s">
        <v>88</v>
      </c>
      <c r="G125" s="8">
        <v>19610</v>
      </c>
      <c r="H125" s="8">
        <v>15000</v>
      </c>
      <c r="I125" s="9">
        <f t="shared" si="6"/>
        <v>0.76491585925548189</v>
      </c>
      <c r="J125" s="59">
        <v>1</v>
      </c>
      <c r="K125" s="59">
        <v>2</v>
      </c>
      <c r="L125" s="59">
        <v>2</v>
      </c>
      <c r="M125" s="60">
        <v>2</v>
      </c>
      <c r="N125" s="59">
        <v>2</v>
      </c>
      <c r="O125" s="59">
        <v>2</v>
      </c>
      <c r="P125" s="59">
        <v>0</v>
      </c>
      <c r="Q125" s="59">
        <v>2</v>
      </c>
      <c r="R125" s="59">
        <v>0</v>
      </c>
      <c r="S125" s="59">
        <f t="shared" si="7"/>
        <v>12</v>
      </c>
      <c r="T125" s="65">
        <v>15000</v>
      </c>
    </row>
    <row r="126" spans="1:20" s="3" customFormat="1" ht="69.95" customHeight="1" x14ac:dyDescent="0.25">
      <c r="A126" s="17">
        <v>122</v>
      </c>
      <c r="B126" s="15" t="s">
        <v>354</v>
      </c>
      <c r="C126" s="16" t="s">
        <v>72</v>
      </c>
      <c r="D126" s="5" t="s">
        <v>355</v>
      </c>
      <c r="E126" s="6">
        <v>46353</v>
      </c>
      <c r="F126" s="7" t="s">
        <v>356</v>
      </c>
      <c r="G126" s="8">
        <v>25000.83</v>
      </c>
      <c r="H126" s="8">
        <v>20000</v>
      </c>
      <c r="I126" s="9">
        <f t="shared" si="6"/>
        <v>0.7999734408817627</v>
      </c>
      <c r="J126" s="59">
        <v>1</v>
      </c>
      <c r="K126" s="59">
        <v>2</v>
      </c>
      <c r="L126" s="59">
        <v>2</v>
      </c>
      <c r="M126" s="60">
        <v>2</v>
      </c>
      <c r="N126" s="59">
        <v>2</v>
      </c>
      <c r="O126" s="59">
        <v>2</v>
      </c>
      <c r="P126" s="59">
        <v>0</v>
      </c>
      <c r="Q126" s="59">
        <v>2</v>
      </c>
      <c r="R126" s="59">
        <v>0</v>
      </c>
      <c r="S126" s="59">
        <f t="shared" si="7"/>
        <v>12</v>
      </c>
      <c r="T126" s="65">
        <v>20000</v>
      </c>
    </row>
    <row r="127" spans="1:20" s="3" customFormat="1" ht="69.95" customHeight="1" x14ac:dyDescent="0.25">
      <c r="A127" s="18">
        <v>123</v>
      </c>
      <c r="B127" s="15" t="s">
        <v>357</v>
      </c>
      <c r="C127" s="16" t="s">
        <v>67</v>
      </c>
      <c r="D127" s="5" t="s">
        <v>114</v>
      </c>
      <c r="E127" s="6">
        <v>46373</v>
      </c>
      <c r="F127" s="7" t="s">
        <v>145</v>
      </c>
      <c r="G127" s="8">
        <v>25300</v>
      </c>
      <c r="H127" s="8">
        <v>15000</v>
      </c>
      <c r="I127" s="9">
        <f t="shared" si="6"/>
        <v>0.59288537549407117</v>
      </c>
      <c r="J127" s="59">
        <v>1</v>
      </c>
      <c r="K127" s="59">
        <v>2</v>
      </c>
      <c r="L127" s="59">
        <v>2</v>
      </c>
      <c r="M127" s="60">
        <v>2</v>
      </c>
      <c r="N127" s="59">
        <v>2</v>
      </c>
      <c r="O127" s="59">
        <v>2</v>
      </c>
      <c r="P127" s="59">
        <v>0</v>
      </c>
      <c r="Q127" s="59">
        <v>2</v>
      </c>
      <c r="R127" s="59">
        <v>0</v>
      </c>
      <c r="S127" s="59">
        <f t="shared" si="7"/>
        <v>12</v>
      </c>
      <c r="T127" s="65">
        <v>15000</v>
      </c>
    </row>
    <row r="128" spans="1:20" s="3" customFormat="1" ht="69.95" customHeight="1" x14ac:dyDescent="0.25">
      <c r="A128" s="4">
        <v>124</v>
      </c>
      <c r="B128" s="15" t="s">
        <v>358</v>
      </c>
      <c r="C128" s="16" t="s">
        <v>359</v>
      </c>
      <c r="D128" s="5" t="s">
        <v>360</v>
      </c>
      <c r="E128" s="6">
        <v>46373</v>
      </c>
      <c r="F128" s="7" t="s">
        <v>33</v>
      </c>
      <c r="G128" s="8">
        <v>25500</v>
      </c>
      <c r="H128" s="8">
        <v>15000</v>
      </c>
      <c r="I128" s="9">
        <f t="shared" si="6"/>
        <v>0.58823529411764708</v>
      </c>
      <c r="J128" s="59">
        <v>1</v>
      </c>
      <c r="K128" s="59">
        <v>2</v>
      </c>
      <c r="L128" s="59">
        <v>2</v>
      </c>
      <c r="M128" s="60">
        <v>2</v>
      </c>
      <c r="N128" s="59">
        <v>2</v>
      </c>
      <c r="O128" s="59">
        <v>2</v>
      </c>
      <c r="P128" s="59">
        <v>2</v>
      </c>
      <c r="Q128" s="59">
        <v>0</v>
      </c>
      <c r="R128" s="59">
        <v>0</v>
      </c>
      <c r="S128" s="59">
        <f t="shared" si="7"/>
        <v>12</v>
      </c>
      <c r="T128" s="65">
        <v>15000</v>
      </c>
    </row>
    <row r="129" spans="1:20" s="3" customFormat="1" ht="69.95" customHeight="1" x14ac:dyDescent="0.25">
      <c r="A129" s="17">
        <v>125</v>
      </c>
      <c r="B129" s="15" t="s">
        <v>361</v>
      </c>
      <c r="C129" s="16" t="s">
        <v>31</v>
      </c>
      <c r="D129" s="5" t="s">
        <v>362</v>
      </c>
      <c r="E129" s="6">
        <v>46373</v>
      </c>
      <c r="F129" s="7" t="s">
        <v>363</v>
      </c>
      <c r="G129" s="8">
        <v>19000</v>
      </c>
      <c r="H129" s="8">
        <v>15000</v>
      </c>
      <c r="I129" s="9">
        <f t="shared" si="6"/>
        <v>0.78947368421052633</v>
      </c>
      <c r="J129" s="59">
        <v>1</v>
      </c>
      <c r="K129" s="59">
        <v>1</v>
      </c>
      <c r="L129" s="59">
        <v>2</v>
      </c>
      <c r="M129" s="60">
        <v>1</v>
      </c>
      <c r="N129" s="59">
        <v>2</v>
      </c>
      <c r="O129" s="59">
        <v>2</v>
      </c>
      <c r="P129" s="59">
        <v>2</v>
      </c>
      <c r="Q129" s="59">
        <v>2</v>
      </c>
      <c r="R129" s="59">
        <v>0</v>
      </c>
      <c r="S129" s="59">
        <f t="shared" si="7"/>
        <v>12</v>
      </c>
      <c r="T129" s="65">
        <v>15000</v>
      </c>
    </row>
    <row r="130" spans="1:20" s="3" customFormat="1" ht="69.95" customHeight="1" x14ac:dyDescent="0.25">
      <c r="A130" s="18">
        <v>126</v>
      </c>
      <c r="B130" s="15" t="s">
        <v>364</v>
      </c>
      <c r="C130" s="16" t="s">
        <v>365</v>
      </c>
      <c r="D130" s="5" t="s">
        <v>366</v>
      </c>
      <c r="E130" s="6">
        <v>46373</v>
      </c>
      <c r="F130" s="7" t="s">
        <v>33</v>
      </c>
      <c r="G130" s="8">
        <v>20000</v>
      </c>
      <c r="H130" s="8">
        <v>15000</v>
      </c>
      <c r="I130" s="9">
        <f t="shared" si="6"/>
        <v>0.75</v>
      </c>
      <c r="J130" s="59">
        <v>1</v>
      </c>
      <c r="K130" s="59">
        <v>2</v>
      </c>
      <c r="L130" s="59">
        <v>2</v>
      </c>
      <c r="M130" s="60">
        <v>2</v>
      </c>
      <c r="N130" s="59">
        <v>2</v>
      </c>
      <c r="O130" s="59">
        <v>2</v>
      </c>
      <c r="P130" s="59">
        <v>0</v>
      </c>
      <c r="Q130" s="59">
        <v>2</v>
      </c>
      <c r="R130" s="59">
        <v>0</v>
      </c>
      <c r="S130" s="59">
        <f t="shared" si="7"/>
        <v>12</v>
      </c>
      <c r="T130" s="65">
        <v>15000</v>
      </c>
    </row>
    <row r="131" spans="1:20" s="3" customFormat="1" ht="69.95" customHeight="1" x14ac:dyDescent="0.25">
      <c r="A131" s="4">
        <v>127</v>
      </c>
      <c r="B131" s="15" t="s">
        <v>367</v>
      </c>
      <c r="C131" s="16" t="s">
        <v>194</v>
      </c>
      <c r="D131" s="5" t="s">
        <v>68</v>
      </c>
      <c r="E131" s="6">
        <v>46373</v>
      </c>
      <c r="F131" s="7" t="s">
        <v>368</v>
      </c>
      <c r="G131" s="8">
        <v>26902</v>
      </c>
      <c r="H131" s="8">
        <v>20000</v>
      </c>
      <c r="I131" s="9">
        <f t="shared" si="6"/>
        <v>0.74343914950561296</v>
      </c>
      <c r="J131" s="59">
        <v>1</v>
      </c>
      <c r="K131" s="59">
        <v>1</v>
      </c>
      <c r="L131" s="59">
        <v>2</v>
      </c>
      <c r="M131" s="60">
        <v>2</v>
      </c>
      <c r="N131" s="59">
        <v>2</v>
      </c>
      <c r="O131" s="59">
        <v>2</v>
      </c>
      <c r="P131" s="59">
        <v>1</v>
      </c>
      <c r="Q131" s="59">
        <v>2</v>
      </c>
      <c r="R131" s="59">
        <v>0</v>
      </c>
      <c r="S131" s="59">
        <f t="shared" si="7"/>
        <v>12</v>
      </c>
      <c r="T131" s="65">
        <v>20000</v>
      </c>
    </row>
    <row r="132" spans="1:20" s="3" customFormat="1" ht="69.95" customHeight="1" x14ac:dyDescent="0.25">
      <c r="A132" s="17">
        <v>128</v>
      </c>
      <c r="B132" s="15" t="s">
        <v>369</v>
      </c>
      <c r="C132" s="16" t="s">
        <v>185</v>
      </c>
      <c r="D132" s="5" t="s">
        <v>370</v>
      </c>
      <c r="E132" s="6">
        <v>46373</v>
      </c>
      <c r="F132" s="7" t="s">
        <v>163</v>
      </c>
      <c r="G132" s="8">
        <v>19050</v>
      </c>
      <c r="H132" s="8">
        <v>15000</v>
      </c>
      <c r="I132" s="9">
        <f t="shared" si="6"/>
        <v>0.78740157480314965</v>
      </c>
      <c r="J132" s="59">
        <v>1</v>
      </c>
      <c r="K132" s="59">
        <v>2</v>
      </c>
      <c r="L132" s="59">
        <v>2</v>
      </c>
      <c r="M132" s="60">
        <v>2</v>
      </c>
      <c r="N132" s="59">
        <v>2</v>
      </c>
      <c r="O132" s="59">
        <v>2</v>
      </c>
      <c r="P132" s="59">
        <v>0</v>
      </c>
      <c r="Q132" s="59">
        <v>2</v>
      </c>
      <c r="R132" s="59">
        <v>0</v>
      </c>
      <c r="S132" s="59">
        <f t="shared" si="7"/>
        <v>12</v>
      </c>
      <c r="T132" s="65">
        <v>15000</v>
      </c>
    </row>
    <row r="133" spans="1:20" s="3" customFormat="1" ht="69.95" customHeight="1" x14ac:dyDescent="0.25">
      <c r="A133" s="18">
        <v>129</v>
      </c>
      <c r="B133" s="15" t="s">
        <v>371</v>
      </c>
      <c r="C133" s="16" t="s">
        <v>372</v>
      </c>
      <c r="D133" s="5" t="s">
        <v>373</v>
      </c>
      <c r="E133" s="6">
        <v>46373</v>
      </c>
      <c r="F133" s="7" t="s">
        <v>374</v>
      </c>
      <c r="G133" s="8">
        <v>35400</v>
      </c>
      <c r="H133" s="8">
        <v>20000</v>
      </c>
      <c r="I133" s="9">
        <f t="shared" si="6"/>
        <v>0.56497175141242939</v>
      </c>
      <c r="J133" s="59">
        <v>1</v>
      </c>
      <c r="K133" s="59">
        <v>2</v>
      </c>
      <c r="L133" s="59">
        <v>2</v>
      </c>
      <c r="M133" s="60">
        <v>2</v>
      </c>
      <c r="N133" s="59">
        <v>2</v>
      </c>
      <c r="O133" s="59">
        <v>2</v>
      </c>
      <c r="P133" s="59">
        <v>0</v>
      </c>
      <c r="Q133" s="59">
        <v>2</v>
      </c>
      <c r="R133" s="59">
        <v>0</v>
      </c>
      <c r="S133" s="59">
        <f t="shared" si="7"/>
        <v>12</v>
      </c>
      <c r="T133" s="65">
        <v>20000</v>
      </c>
    </row>
    <row r="134" spans="1:20" s="3" customFormat="1" ht="69.95" customHeight="1" x14ac:dyDescent="0.25">
      <c r="A134" s="4">
        <v>130</v>
      </c>
      <c r="B134" s="15" t="s">
        <v>375</v>
      </c>
      <c r="C134" s="16" t="s">
        <v>162</v>
      </c>
      <c r="D134" s="5" t="s">
        <v>376</v>
      </c>
      <c r="E134" s="6">
        <v>46373</v>
      </c>
      <c r="F134" s="7" t="s">
        <v>82</v>
      </c>
      <c r="G134" s="8">
        <v>35800</v>
      </c>
      <c r="H134" s="8">
        <v>15000</v>
      </c>
      <c r="I134" s="9">
        <f t="shared" si="6"/>
        <v>0.41899441340782123</v>
      </c>
      <c r="J134" s="59">
        <v>1</v>
      </c>
      <c r="K134" s="59">
        <v>2</v>
      </c>
      <c r="L134" s="59">
        <v>2</v>
      </c>
      <c r="M134" s="60">
        <v>2</v>
      </c>
      <c r="N134" s="59">
        <v>2</v>
      </c>
      <c r="O134" s="59">
        <v>2</v>
      </c>
      <c r="P134" s="59">
        <v>1</v>
      </c>
      <c r="Q134" s="59">
        <v>2</v>
      </c>
      <c r="R134" s="59">
        <v>0</v>
      </c>
      <c r="S134" s="59">
        <f t="shared" si="7"/>
        <v>13</v>
      </c>
      <c r="T134" s="65">
        <v>15000</v>
      </c>
    </row>
    <row r="135" spans="1:20" s="3" customFormat="1" ht="69.95" customHeight="1" x14ac:dyDescent="0.25">
      <c r="A135" s="17">
        <v>131</v>
      </c>
      <c r="B135" s="15" t="s">
        <v>377</v>
      </c>
      <c r="C135" s="16" t="s">
        <v>378</v>
      </c>
      <c r="D135" s="5" t="s">
        <v>379</v>
      </c>
      <c r="E135" s="6">
        <v>46369</v>
      </c>
      <c r="F135" s="7" t="s">
        <v>97</v>
      </c>
      <c r="G135" s="8">
        <v>18840</v>
      </c>
      <c r="H135" s="8">
        <v>15000</v>
      </c>
      <c r="I135" s="9">
        <f t="shared" si="6"/>
        <v>0.79617834394904463</v>
      </c>
      <c r="J135" s="59">
        <v>1</v>
      </c>
      <c r="K135" s="59">
        <v>2</v>
      </c>
      <c r="L135" s="59">
        <v>2</v>
      </c>
      <c r="M135" s="60">
        <v>2</v>
      </c>
      <c r="N135" s="59">
        <v>2</v>
      </c>
      <c r="O135" s="59">
        <v>2</v>
      </c>
      <c r="P135" s="59">
        <v>0</v>
      </c>
      <c r="Q135" s="59">
        <v>2</v>
      </c>
      <c r="R135" s="59">
        <v>0</v>
      </c>
      <c r="S135" s="59">
        <f t="shared" si="7"/>
        <v>12</v>
      </c>
      <c r="T135" s="65">
        <v>15000</v>
      </c>
    </row>
    <row r="136" spans="1:20" s="3" customFormat="1" ht="69.95" customHeight="1" x14ac:dyDescent="0.25">
      <c r="A136" s="18">
        <v>132</v>
      </c>
      <c r="B136" s="15" t="s">
        <v>380</v>
      </c>
      <c r="C136" s="16" t="s">
        <v>289</v>
      </c>
      <c r="D136" s="5" t="s">
        <v>381</v>
      </c>
      <c r="E136" s="6">
        <v>46373</v>
      </c>
      <c r="F136" s="7" t="s">
        <v>82</v>
      </c>
      <c r="G136" s="8">
        <v>33300</v>
      </c>
      <c r="H136" s="8">
        <v>15000</v>
      </c>
      <c r="I136" s="9">
        <f t="shared" si="6"/>
        <v>0.45045045045045046</v>
      </c>
      <c r="J136" s="59">
        <v>1</v>
      </c>
      <c r="K136" s="59">
        <v>2</v>
      </c>
      <c r="L136" s="59">
        <v>2</v>
      </c>
      <c r="M136" s="60">
        <v>2</v>
      </c>
      <c r="N136" s="59">
        <v>2</v>
      </c>
      <c r="O136" s="59">
        <v>2</v>
      </c>
      <c r="P136" s="59">
        <v>0</v>
      </c>
      <c r="Q136" s="59">
        <v>2</v>
      </c>
      <c r="R136" s="59">
        <v>0</v>
      </c>
      <c r="S136" s="59">
        <f t="shared" ref="S136:S158" si="8">SUM(K136:R136)</f>
        <v>12</v>
      </c>
      <c r="T136" s="65">
        <v>15000</v>
      </c>
    </row>
    <row r="137" spans="1:20" s="3" customFormat="1" ht="69.95" customHeight="1" x14ac:dyDescent="0.25">
      <c r="A137" s="4">
        <v>133</v>
      </c>
      <c r="B137" s="15" t="s">
        <v>382</v>
      </c>
      <c r="C137" s="16" t="s">
        <v>57</v>
      </c>
      <c r="D137" s="5" t="s">
        <v>383</v>
      </c>
      <c r="E137" s="6">
        <v>46373</v>
      </c>
      <c r="F137" s="7" t="s">
        <v>384</v>
      </c>
      <c r="G137" s="8">
        <v>27000</v>
      </c>
      <c r="H137" s="8">
        <v>20000</v>
      </c>
      <c r="I137" s="9">
        <f t="shared" ref="I137:I158" si="9">$H137/$G137</f>
        <v>0.7407407407407407</v>
      </c>
      <c r="J137" s="59">
        <v>1</v>
      </c>
      <c r="K137" s="59">
        <v>2</v>
      </c>
      <c r="L137" s="59">
        <v>2</v>
      </c>
      <c r="M137" s="60">
        <v>2</v>
      </c>
      <c r="N137" s="59">
        <v>2</v>
      </c>
      <c r="O137" s="59">
        <v>2</v>
      </c>
      <c r="P137" s="59">
        <v>1</v>
      </c>
      <c r="Q137" s="59">
        <v>2</v>
      </c>
      <c r="R137" s="59">
        <v>0</v>
      </c>
      <c r="S137" s="59">
        <f t="shared" si="8"/>
        <v>13</v>
      </c>
      <c r="T137" s="65">
        <v>20000</v>
      </c>
    </row>
    <row r="138" spans="1:20" s="3" customFormat="1" ht="69.95" customHeight="1" x14ac:dyDescent="0.25">
      <c r="A138" s="17">
        <v>134</v>
      </c>
      <c r="B138" s="15" t="s">
        <v>385</v>
      </c>
      <c r="C138" s="16" t="s">
        <v>289</v>
      </c>
      <c r="D138" s="5" t="s">
        <v>43</v>
      </c>
      <c r="E138" s="6">
        <v>46373</v>
      </c>
      <c r="F138" s="7" t="s">
        <v>386</v>
      </c>
      <c r="G138" s="8">
        <v>31600</v>
      </c>
      <c r="H138" s="8">
        <v>20000</v>
      </c>
      <c r="I138" s="9">
        <f t="shared" si="9"/>
        <v>0.63291139240506333</v>
      </c>
      <c r="J138" s="59">
        <v>1</v>
      </c>
      <c r="K138" s="59">
        <v>2</v>
      </c>
      <c r="L138" s="59">
        <v>2</v>
      </c>
      <c r="M138" s="60">
        <v>2</v>
      </c>
      <c r="N138" s="59">
        <v>2</v>
      </c>
      <c r="O138" s="59">
        <v>2</v>
      </c>
      <c r="P138" s="59">
        <v>1</v>
      </c>
      <c r="Q138" s="59">
        <v>1</v>
      </c>
      <c r="R138" s="59">
        <v>0</v>
      </c>
      <c r="S138" s="59">
        <f t="shared" si="8"/>
        <v>12</v>
      </c>
      <c r="T138" s="65">
        <v>20000</v>
      </c>
    </row>
    <row r="139" spans="1:20" s="3" customFormat="1" ht="69.95" customHeight="1" x14ac:dyDescent="0.25">
      <c r="A139" s="18">
        <v>135</v>
      </c>
      <c r="B139" s="15" t="s">
        <v>387</v>
      </c>
      <c r="C139" s="16" t="s">
        <v>20</v>
      </c>
      <c r="D139" s="5" t="s">
        <v>388</v>
      </c>
      <c r="E139" s="6">
        <v>46373</v>
      </c>
      <c r="F139" s="7" t="s">
        <v>389</v>
      </c>
      <c r="G139" s="8">
        <v>19000</v>
      </c>
      <c r="H139" s="8">
        <v>15000</v>
      </c>
      <c r="I139" s="9">
        <f t="shared" si="9"/>
        <v>0.78947368421052633</v>
      </c>
      <c r="J139" s="59">
        <v>1</v>
      </c>
      <c r="K139" s="59">
        <v>2</v>
      </c>
      <c r="L139" s="59">
        <v>2</v>
      </c>
      <c r="M139" s="60">
        <v>1</v>
      </c>
      <c r="N139" s="59">
        <v>2</v>
      </c>
      <c r="O139" s="59">
        <v>2</v>
      </c>
      <c r="P139" s="59">
        <v>2</v>
      </c>
      <c r="Q139" s="59">
        <v>1</v>
      </c>
      <c r="R139" s="59">
        <v>0</v>
      </c>
      <c r="S139" s="59">
        <f t="shared" si="8"/>
        <v>12</v>
      </c>
      <c r="T139" s="65">
        <v>15000</v>
      </c>
    </row>
    <row r="140" spans="1:20" s="3" customFormat="1" ht="69.95" customHeight="1" x14ac:dyDescent="0.25">
      <c r="A140" s="4">
        <v>136</v>
      </c>
      <c r="B140" s="15" t="s">
        <v>390</v>
      </c>
      <c r="C140" s="16" t="s">
        <v>72</v>
      </c>
      <c r="D140" s="5" t="s">
        <v>391</v>
      </c>
      <c r="E140" s="6">
        <v>46295</v>
      </c>
      <c r="F140" s="7" t="s">
        <v>69</v>
      </c>
      <c r="G140" s="8">
        <v>46328</v>
      </c>
      <c r="H140" s="8">
        <v>15000</v>
      </c>
      <c r="I140" s="9">
        <f t="shared" si="9"/>
        <v>0.32377827663615955</v>
      </c>
      <c r="J140" s="59">
        <v>1</v>
      </c>
      <c r="K140" s="59">
        <v>2</v>
      </c>
      <c r="L140" s="59">
        <v>2</v>
      </c>
      <c r="M140" s="60">
        <v>2</v>
      </c>
      <c r="N140" s="59">
        <v>2</v>
      </c>
      <c r="O140" s="59">
        <v>2</v>
      </c>
      <c r="P140" s="59">
        <v>1</v>
      </c>
      <c r="Q140" s="59">
        <v>1</v>
      </c>
      <c r="R140" s="59">
        <v>0</v>
      </c>
      <c r="S140" s="59">
        <f t="shared" si="8"/>
        <v>12</v>
      </c>
      <c r="T140" s="65">
        <v>15000</v>
      </c>
    </row>
    <row r="141" spans="1:20" s="3" customFormat="1" ht="69.95" customHeight="1" x14ac:dyDescent="0.25">
      <c r="A141" s="17">
        <v>137</v>
      </c>
      <c r="B141" s="15" t="s">
        <v>392</v>
      </c>
      <c r="C141" s="16" t="s">
        <v>67</v>
      </c>
      <c r="D141" s="5" t="s">
        <v>43</v>
      </c>
      <c r="E141" s="6">
        <v>46295</v>
      </c>
      <c r="F141" s="7" t="s">
        <v>393</v>
      </c>
      <c r="G141" s="8">
        <v>19000</v>
      </c>
      <c r="H141" s="8">
        <v>15000</v>
      </c>
      <c r="I141" s="9">
        <f t="shared" si="9"/>
        <v>0.78947368421052633</v>
      </c>
      <c r="J141" s="59">
        <v>1</v>
      </c>
      <c r="K141" s="59">
        <v>2</v>
      </c>
      <c r="L141" s="59">
        <v>2</v>
      </c>
      <c r="M141" s="60">
        <v>2</v>
      </c>
      <c r="N141" s="59">
        <v>2</v>
      </c>
      <c r="O141" s="59">
        <v>2</v>
      </c>
      <c r="P141" s="59">
        <v>0</v>
      </c>
      <c r="Q141" s="59">
        <v>2</v>
      </c>
      <c r="R141" s="59">
        <v>0</v>
      </c>
      <c r="S141" s="59">
        <f t="shared" si="8"/>
        <v>12</v>
      </c>
      <c r="T141" s="65">
        <v>15000</v>
      </c>
    </row>
    <row r="142" spans="1:20" s="3" customFormat="1" ht="69.95" customHeight="1" x14ac:dyDescent="0.25">
      <c r="A142" s="18">
        <v>138</v>
      </c>
      <c r="B142" s="15" t="s">
        <v>394</v>
      </c>
      <c r="C142" s="16" t="s">
        <v>210</v>
      </c>
      <c r="D142" s="5" t="s">
        <v>395</v>
      </c>
      <c r="E142" s="6">
        <v>46373</v>
      </c>
      <c r="F142" s="7" t="s">
        <v>396</v>
      </c>
      <c r="G142" s="8">
        <v>20300</v>
      </c>
      <c r="H142" s="8">
        <v>15000</v>
      </c>
      <c r="I142" s="9">
        <f t="shared" si="9"/>
        <v>0.73891625615763545</v>
      </c>
      <c r="J142" s="59">
        <v>1</v>
      </c>
      <c r="K142" s="59">
        <v>2</v>
      </c>
      <c r="L142" s="59">
        <v>2</v>
      </c>
      <c r="M142" s="60">
        <v>2</v>
      </c>
      <c r="N142" s="59">
        <v>2</v>
      </c>
      <c r="O142" s="59">
        <v>2</v>
      </c>
      <c r="P142" s="59">
        <v>1</v>
      </c>
      <c r="Q142" s="59">
        <v>2</v>
      </c>
      <c r="R142" s="59">
        <v>0</v>
      </c>
      <c r="S142" s="59">
        <f t="shared" si="8"/>
        <v>13</v>
      </c>
      <c r="T142" s="65">
        <v>15000</v>
      </c>
    </row>
    <row r="143" spans="1:20" s="3" customFormat="1" ht="69.95" customHeight="1" x14ac:dyDescent="0.25">
      <c r="A143" s="4">
        <v>139</v>
      </c>
      <c r="B143" s="15" t="s">
        <v>397</v>
      </c>
      <c r="C143" s="16" t="s">
        <v>142</v>
      </c>
      <c r="D143" s="5" t="s">
        <v>398</v>
      </c>
      <c r="E143" s="6">
        <v>46373</v>
      </c>
      <c r="F143" s="7" t="s">
        <v>33</v>
      </c>
      <c r="G143" s="8">
        <v>18900</v>
      </c>
      <c r="H143" s="8">
        <v>15000</v>
      </c>
      <c r="I143" s="9">
        <f t="shared" si="9"/>
        <v>0.79365079365079361</v>
      </c>
      <c r="J143" s="59">
        <v>1</v>
      </c>
      <c r="K143" s="59">
        <v>2</v>
      </c>
      <c r="L143" s="59">
        <v>2</v>
      </c>
      <c r="M143" s="60">
        <v>2</v>
      </c>
      <c r="N143" s="59">
        <v>2</v>
      </c>
      <c r="O143" s="59">
        <v>2</v>
      </c>
      <c r="P143" s="59">
        <v>0</v>
      </c>
      <c r="Q143" s="59">
        <v>2</v>
      </c>
      <c r="R143" s="59">
        <v>0</v>
      </c>
      <c r="S143" s="59">
        <f t="shared" si="8"/>
        <v>12</v>
      </c>
      <c r="T143" s="65">
        <v>15000</v>
      </c>
    </row>
    <row r="144" spans="1:20" s="3" customFormat="1" ht="69.95" customHeight="1" x14ac:dyDescent="0.25">
      <c r="A144" s="17">
        <v>140</v>
      </c>
      <c r="B144" s="15" t="s">
        <v>399</v>
      </c>
      <c r="C144" s="16" t="s">
        <v>400</v>
      </c>
      <c r="D144" s="5" t="s">
        <v>401</v>
      </c>
      <c r="E144" s="6">
        <v>46373</v>
      </c>
      <c r="F144" s="7" t="s">
        <v>402</v>
      </c>
      <c r="G144" s="8">
        <v>87176.4</v>
      </c>
      <c r="H144" s="8">
        <v>20000</v>
      </c>
      <c r="I144" s="9">
        <f t="shared" si="9"/>
        <v>0.22941988886900586</v>
      </c>
      <c r="J144" s="59">
        <v>1</v>
      </c>
      <c r="K144" s="59">
        <v>2</v>
      </c>
      <c r="L144" s="59">
        <v>2</v>
      </c>
      <c r="M144" s="60">
        <v>2</v>
      </c>
      <c r="N144" s="59">
        <v>2</v>
      </c>
      <c r="O144" s="59">
        <v>2</v>
      </c>
      <c r="P144" s="59">
        <v>1</v>
      </c>
      <c r="Q144" s="59">
        <v>2</v>
      </c>
      <c r="R144" s="59">
        <v>0</v>
      </c>
      <c r="S144" s="59">
        <f t="shared" si="8"/>
        <v>13</v>
      </c>
      <c r="T144" s="65">
        <v>20000</v>
      </c>
    </row>
    <row r="145" spans="1:20" s="3" customFormat="1" ht="69.95" customHeight="1" x14ac:dyDescent="0.25">
      <c r="A145" s="18">
        <v>141</v>
      </c>
      <c r="B145" s="15" t="s">
        <v>403</v>
      </c>
      <c r="C145" s="16" t="s">
        <v>31</v>
      </c>
      <c r="D145" s="5" t="s">
        <v>404</v>
      </c>
      <c r="E145" s="6">
        <v>46373</v>
      </c>
      <c r="F145" s="7" t="s">
        <v>33</v>
      </c>
      <c r="G145" s="8">
        <v>20800</v>
      </c>
      <c r="H145" s="8">
        <v>15000</v>
      </c>
      <c r="I145" s="9">
        <f t="shared" si="9"/>
        <v>0.72115384615384615</v>
      </c>
      <c r="J145" s="59">
        <v>1</v>
      </c>
      <c r="K145" s="59">
        <v>2</v>
      </c>
      <c r="L145" s="59">
        <v>2</v>
      </c>
      <c r="M145" s="60">
        <v>2</v>
      </c>
      <c r="N145" s="59">
        <v>2</v>
      </c>
      <c r="O145" s="59">
        <v>2</v>
      </c>
      <c r="P145" s="59">
        <v>0</v>
      </c>
      <c r="Q145" s="59">
        <v>2</v>
      </c>
      <c r="R145" s="59">
        <v>0</v>
      </c>
      <c r="S145" s="59">
        <f t="shared" si="8"/>
        <v>12</v>
      </c>
      <c r="T145" s="65">
        <v>15000</v>
      </c>
    </row>
    <row r="146" spans="1:20" s="3" customFormat="1" ht="69.95" customHeight="1" x14ac:dyDescent="0.25">
      <c r="A146" s="4">
        <v>142</v>
      </c>
      <c r="B146" s="15" t="s">
        <v>405</v>
      </c>
      <c r="C146" s="16" t="s">
        <v>160</v>
      </c>
      <c r="D146" s="29" t="s">
        <v>406</v>
      </c>
      <c r="E146" s="30">
        <v>46373</v>
      </c>
      <c r="F146" s="10" t="s">
        <v>69</v>
      </c>
      <c r="G146" s="31">
        <v>19500</v>
      </c>
      <c r="H146" s="31">
        <v>15000</v>
      </c>
      <c r="I146" s="9">
        <f t="shared" si="9"/>
        <v>0.76923076923076927</v>
      </c>
      <c r="J146" s="61">
        <v>1</v>
      </c>
      <c r="K146" s="61">
        <v>2</v>
      </c>
      <c r="L146" s="61">
        <v>2</v>
      </c>
      <c r="M146" s="62">
        <v>1</v>
      </c>
      <c r="N146" s="61">
        <v>2</v>
      </c>
      <c r="O146" s="61">
        <v>2</v>
      </c>
      <c r="P146" s="61">
        <v>1</v>
      </c>
      <c r="Q146" s="61">
        <v>2</v>
      </c>
      <c r="R146" s="61">
        <v>0</v>
      </c>
      <c r="S146" s="59">
        <f t="shared" si="8"/>
        <v>12</v>
      </c>
      <c r="T146" s="67">
        <v>15000</v>
      </c>
    </row>
    <row r="147" spans="1:20" s="3" customFormat="1" ht="69.95" customHeight="1" x14ac:dyDescent="0.25">
      <c r="A147" s="17">
        <v>143</v>
      </c>
      <c r="B147" s="15" t="s">
        <v>407</v>
      </c>
      <c r="C147" s="16" t="s">
        <v>20</v>
      </c>
      <c r="D147" s="29" t="s">
        <v>408</v>
      </c>
      <c r="E147" s="30">
        <v>46373</v>
      </c>
      <c r="F147" s="10" t="s">
        <v>340</v>
      </c>
      <c r="G147" s="31">
        <v>20000</v>
      </c>
      <c r="H147" s="31">
        <v>15000</v>
      </c>
      <c r="I147" s="9">
        <f t="shared" si="9"/>
        <v>0.75</v>
      </c>
      <c r="J147" s="61">
        <v>1</v>
      </c>
      <c r="K147" s="61">
        <v>2</v>
      </c>
      <c r="L147" s="61">
        <v>2</v>
      </c>
      <c r="M147" s="62">
        <v>2</v>
      </c>
      <c r="N147" s="61">
        <v>2</v>
      </c>
      <c r="O147" s="61">
        <v>2</v>
      </c>
      <c r="P147" s="61">
        <v>0</v>
      </c>
      <c r="Q147" s="61">
        <v>2</v>
      </c>
      <c r="R147" s="61">
        <v>0</v>
      </c>
      <c r="S147" s="59">
        <f t="shared" si="8"/>
        <v>12</v>
      </c>
      <c r="T147" s="67">
        <v>15000</v>
      </c>
    </row>
    <row r="148" spans="1:20" s="3" customFormat="1" ht="69.95" customHeight="1" x14ac:dyDescent="0.25">
      <c r="A148" s="18">
        <v>144</v>
      </c>
      <c r="B148" s="15" t="s">
        <v>409</v>
      </c>
      <c r="C148" s="16" t="s">
        <v>84</v>
      </c>
      <c r="D148" s="29" t="s">
        <v>410</v>
      </c>
      <c r="E148" s="30">
        <v>46356</v>
      </c>
      <c r="F148" s="10" t="s">
        <v>33</v>
      </c>
      <c r="G148" s="31">
        <v>18800</v>
      </c>
      <c r="H148" s="31">
        <v>15000</v>
      </c>
      <c r="I148" s="9">
        <f t="shared" si="9"/>
        <v>0.7978723404255319</v>
      </c>
      <c r="J148" s="61">
        <v>1</v>
      </c>
      <c r="K148" s="61">
        <v>2</v>
      </c>
      <c r="L148" s="61">
        <v>2</v>
      </c>
      <c r="M148" s="62">
        <v>2</v>
      </c>
      <c r="N148" s="61">
        <v>2</v>
      </c>
      <c r="O148" s="61">
        <v>2</v>
      </c>
      <c r="P148" s="61">
        <v>0</v>
      </c>
      <c r="Q148" s="61">
        <v>2</v>
      </c>
      <c r="R148" s="61">
        <v>0</v>
      </c>
      <c r="S148" s="59">
        <f t="shared" si="8"/>
        <v>12</v>
      </c>
      <c r="T148" s="67">
        <v>15000</v>
      </c>
    </row>
    <row r="149" spans="1:20" s="3" customFormat="1" ht="69.95" customHeight="1" x14ac:dyDescent="0.25">
      <c r="A149" s="4">
        <v>145</v>
      </c>
      <c r="B149" s="15" t="s">
        <v>411</v>
      </c>
      <c r="C149" s="16" t="s">
        <v>198</v>
      </c>
      <c r="D149" s="29" t="s">
        <v>412</v>
      </c>
      <c r="E149" s="30">
        <v>46373</v>
      </c>
      <c r="F149" s="10" t="s">
        <v>413</v>
      </c>
      <c r="G149" s="31">
        <v>36080</v>
      </c>
      <c r="H149" s="31">
        <v>20000</v>
      </c>
      <c r="I149" s="9">
        <f t="shared" si="9"/>
        <v>0.55432372505543237</v>
      </c>
      <c r="J149" s="61">
        <v>1</v>
      </c>
      <c r="K149" s="61">
        <v>2</v>
      </c>
      <c r="L149" s="61">
        <v>2</v>
      </c>
      <c r="M149" s="62">
        <v>2</v>
      </c>
      <c r="N149" s="61">
        <v>2</v>
      </c>
      <c r="O149" s="61">
        <v>2</v>
      </c>
      <c r="P149" s="61">
        <v>1</v>
      </c>
      <c r="Q149" s="61">
        <v>2</v>
      </c>
      <c r="R149" s="61">
        <v>0</v>
      </c>
      <c r="S149" s="59">
        <f t="shared" si="8"/>
        <v>13</v>
      </c>
      <c r="T149" s="67">
        <v>20000</v>
      </c>
    </row>
    <row r="150" spans="1:20" s="3" customFormat="1" ht="69.95" customHeight="1" x14ac:dyDescent="0.25">
      <c r="A150" s="17">
        <v>146</v>
      </c>
      <c r="B150" s="15" t="s">
        <v>414</v>
      </c>
      <c r="C150" s="16" t="s">
        <v>330</v>
      </c>
      <c r="D150" s="29" t="s">
        <v>415</v>
      </c>
      <c r="E150" s="30">
        <v>46373</v>
      </c>
      <c r="F150" s="10" t="s">
        <v>33</v>
      </c>
      <c r="G150" s="31">
        <v>20000</v>
      </c>
      <c r="H150" s="31">
        <v>15000</v>
      </c>
      <c r="I150" s="9">
        <f t="shared" si="9"/>
        <v>0.75</v>
      </c>
      <c r="J150" s="61">
        <v>1</v>
      </c>
      <c r="K150" s="61">
        <v>2</v>
      </c>
      <c r="L150" s="61">
        <v>2</v>
      </c>
      <c r="M150" s="62">
        <v>1</v>
      </c>
      <c r="N150" s="61">
        <v>2</v>
      </c>
      <c r="O150" s="61">
        <v>2</v>
      </c>
      <c r="P150" s="61">
        <v>2</v>
      </c>
      <c r="Q150" s="61">
        <v>1</v>
      </c>
      <c r="R150" s="61">
        <v>0</v>
      </c>
      <c r="S150" s="59">
        <f t="shared" si="8"/>
        <v>12</v>
      </c>
      <c r="T150" s="67">
        <v>15000</v>
      </c>
    </row>
    <row r="151" spans="1:20" s="3" customFormat="1" ht="69.95" customHeight="1" x14ac:dyDescent="0.25">
      <c r="A151" s="18">
        <v>147</v>
      </c>
      <c r="B151" s="15" t="s">
        <v>416</v>
      </c>
      <c r="C151" s="16" t="s">
        <v>378</v>
      </c>
      <c r="D151" s="29" t="s">
        <v>43</v>
      </c>
      <c r="E151" s="30">
        <v>46373</v>
      </c>
      <c r="F151" s="10" t="s">
        <v>33</v>
      </c>
      <c r="G151" s="31">
        <v>20300</v>
      </c>
      <c r="H151" s="31">
        <v>15000</v>
      </c>
      <c r="I151" s="9">
        <f t="shared" si="9"/>
        <v>0.73891625615763545</v>
      </c>
      <c r="J151" s="61">
        <v>1</v>
      </c>
      <c r="K151" s="61">
        <v>1</v>
      </c>
      <c r="L151" s="61">
        <v>2</v>
      </c>
      <c r="M151" s="62">
        <v>2</v>
      </c>
      <c r="N151" s="61">
        <v>2</v>
      </c>
      <c r="O151" s="61">
        <v>2</v>
      </c>
      <c r="P151" s="61">
        <v>1</v>
      </c>
      <c r="Q151" s="61">
        <v>2</v>
      </c>
      <c r="R151" s="61">
        <v>0</v>
      </c>
      <c r="S151" s="59">
        <f t="shared" si="8"/>
        <v>12</v>
      </c>
      <c r="T151" s="67">
        <v>15000</v>
      </c>
    </row>
    <row r="152" spans="1:20" s="3" customFormat="1" ht="69.95" customHeight="1" x14ac:dyDescent="0.25">
      <c r="A152" s="4">
        <v>148</v>
      </c>
      <c r="B152" s="15" t="s">
        <v>417</v>
      </c>
      <c r="C152" s="16" t="s">
        <v>67</v>
      </c>
      <c r="D152" s="29" t="s">
        <v>418</v>
      </c>
      <c r="E152" s="30">
        <v>46265</v>
      </c>
      <c r="F152" s="10" t="s">
        <v>419</v>
      </c>
      <c r="G152" s="31">
        <v>18940</v>
      </c>
      <c r="H152" s="31">
        <v>15000</v>
      </c>
      <c r="I152" s="9">
        <f t="shared" si="9"/>
        <v>0.791974656810982</v>
      </c>
      <c r="J152" s="61">
        <v>1</v>
      </c>
      <c r="K152" s="61">
        <v>2</v>
      </c>
      <c r="L152" s="61">
        <v>2</v>
      </c>
      <c r="M152" s="62">
        <v>2</v>
      </c>
      <c r="N152" s="61">
        <v>2</v>
      </c>
      <c r="O152" s="61">
        <v>2</v>
      </c>
      <c r="P152" s="61">
        <v>0</v>
      </c>
      <c r="Q152" s="61">
        <v>2</v>
      </c>
      <c r="R152" s="61">
        <v>0</v>
      </c>
      <c r="S152" s="59">
        <f t="shared" si="8"/>
        <v>12</v>
      </c>
      <c r="T152" s="67">
        <v>15000</v>
      </c>
    </row>
    <row r="153" spans="1:20" s="3" customFormat="1" ht="69.95" customHeight="1" x14ac:dyDescent="0.25">
      <c r="A153" s="17">
        <v>149</v>
      </c>
      <c r="B153" s="15" t="s">
        <v>420</v>
      </c>
      <c r="C153" s="16" t="s">
        <v>90</v>
      </c>
      <c r="D153" s="29" t="s">
        <v>421</v>
      </c>
      <c r="E153" s="30">
        <v>46373</v>
      </c>
      <c r="F153" s="10" t="s">
        <v>422</v>
      </c>
      <c r="G153" s="31">
        <v>19000</v>
      </c>
      <c r="H153" s="31">
        <v>15000</v>
      </c>
      <c r="I153" s="9">
        <f t="shared" si="9"/>
        <v>0.78947368421052633</v>
      </c>
      <c r="J153" s="61">
        <v>1</v>
      </c>
      <c r="K153" s="61">
        <v>2</v>
      </c>
      <c r="L153" s="61">
        <v>2</v>
      </c>
      <c r="M153" s="62">
        <v>2</v>
      </c>
      <c r="N153" s="61">
        <v>2</v>
      </c>
      <c r="O153" s="61">
        <v>2</v>
      </c>
      <c r="P153" s="61">
        <v>0</v>
      </c>
      <c r="Q153" s="61">
        <v>2</v>
      </c>
      <c r="R153" s="61">
        <v>0</v>
      </c>
      <c r="S153" s="59">
        <f t="shared" si="8"/>
        <v>12</v>
      </c>
      <c r="T153" s="67">
        <v>15000</v>
      </c>
    </row>
    <row r="154" spans="1:20" s="3" customFormat="1" ht="69.95" customHeight="1" x14ac:dyDescent="0.25">
      <c r="A154" s="18">
        <v>150</v>
      </c>
      <c r="B154" s="15" t="s">
        <v>423</v>
      </c>
      <c r="C154" s="16" t="s">
        <v>90</v>
      </c>
      <c r="D154" s="29" t="s">
        <v>421</v>
      </c>
      <c r="E154" s="30">
        <v>46373</v>
      </c>
      <c r="F154" s="10" t="s">
        <v>422</v>
      </c>
      <c r="G154" s="31">
        <v>19000</v>
      </c>
      <c r="H154" s="31">
        <v>15000</v>
      </c>
      <c r="I154" s="9">
        <f t="shared" si="9"/>
        <v>0.78947368421052633</v>
      </c>
      <c r="J154" s="61">
        <v>1</v>
      </c>
      <c r="K154" s="61">
        <v>2</v>
      </c>
      <c r="L154" s="61">
        <v>2</v>
      </c>
      <c r="M154" s="62">
        <v>2</v>
      </c>
      <c r="N154" s="61">
        <v>2</v>
      </c>
      <c r="O154" s="61">
        <v>2</v>
      </c>
      <c r="P154" s="61">
        <v>0</v>
      </c>
      <c r="Q154" s="61">
        <v>2</v>
      </c>
      <c r="R154" s="61">
        <v>0</v>
      </c>
      <c r="S154" s="59">
        <f t="shared" si="8"/>
        <v>12</v>
      </c>
      <c r="T154" s="67">
        <v>15000</v>
      </c>
    </row>
    <row r="155" spans="1:20" s="3" customFormat="1" ht="69.95" customHeight="1" x14ac:dyDescent="0.25">
      <c r="A155" s="4">
        <v>151</v>
      </c>
      <c r="B155" s="15" t="s">
        <v>424</v>
      </c>
      <c r="C155" s="16" t="s">
        <v>90</v>
      </c>
      <c r="D155" s="29" t="s">
        <v>139</v>
      </c>
      <c r="E155" s="30">
        <v>46373</v>
      </c>
      <c r="F155" s="10" t="s">
        <v>33</v>
      </c>
      <c r="G155" s="31">
        <v>18800</v>
      </c>
      <c r="H155" s="31">
        <v>15000</v>
      </c>
      <c r="I155" s="9">
        <f t="shared" si="9"/>
        <v>0.7978723404255319</v>
      </c>
      <c r="J155" s="61">
        <v>1</v>
      </c>
      <c r="K155" s="61">
        <v>2</v>
      </c>
      <c r="L155" s="61">
        <v>2</v>
      </c>
      <c r="M155" s="62">
        <v>2</v>
      </c>
      <c r="N155" s="61">
        <v>2</v>
      </c>
      <c r="O155" s="61">
        <v>2</v>
      </c>
      <c r="P155" s="61">
        <v>0</v>
      </c>
      <c r="Q155" s="61">
        <v>2</v>
      </c>
      <c r="R155" s="61">
        <v>0</v>
      </c>
      <c r="S155" s="59">
        <f t="shared" si="8"/>
        <v>12</v>
      </c>
      <c r="T155" s="65">
        <v>15000</v>
      </c>
    </row>
    <row r="156" spans="1:20" s="3" customFormat="1" ht="69.95" customHeight="1" x14ac:dyDescent="0.25">
      <c r="A156" s="17">
        <v>152</v>
      </c>
      <c r="B156" s="15" t="s">
        <v>425</v>
      </c>
      <c r="C156" s="16" t="s">
        <v>365</v>
      </c>
      <c r="D156" s="29" t="s">
        <v>426</v>
      </c>
      <c r="E156" s="30">
        <v>46373</v>
      </c>
      <c r="F156" s="10" t="s">
        <v>33</v>
      </c>
      <c r="G156" s="31">
        <v>19400</v>
      </c>
      <c r="H156" s="31">
        <v>15000</v>
      </c>
      <c r="I156" s="9">
        <f t="shared" si="9"/>
        <v>0.77319587628865982</v>
      </c>
      <c r="J156" s="61">
        <v>1</v>
      </c>
      <c r="K156" s="61">
        <v>2</v>
      </c>
      <c r="L156" s="61">
        <v>2</v>
      </c>
      <c r="M156" s="62">
        <v>2</v>
      </c>
      <c r="N156" s="61">
        <v>2</v>
      </c>
      <c r="O156" s="61">
        <v>2</v>
      </c>
      <c r="P156" s="61">
        <v>0</v>
      </c>
      <c r="Q156" s="61">
        <v>2</v>
      </c>
      <c r="R156" s="61">
        <v>0</v>
      </c>
      <c r="S156" s="59">
        <f t="shared" si="8"/>
        <v>12</v>
      </c>
      <c r="T156" s="67">
        <v>15000</v>
      </c>
    </row>
    <row r="157" spans="1:20" s="3" customFormat="1" ht="69.95" customHeight="1" x14ac:dyDescent="0.25">
      <c r="A157" s="18">
        <v>153</v>
      </c>
      <c r="B157" s="15" t="s">
        <v>427</v>
      </c>
      <c r="C157" s="16" t="s">
        <v>35</v>
      </c>
      <c r="D157" s="29" t="s">
        <v>428</v>
      </c>
      <c r="E157" s="30">
        <v>46373</v>
      </c>
      <c r="F157" s="10" t="s">
        <v>33</v>
      </c>
      <c r="G157" s="31">
        <v>19000</v>
      </c>
      <c r="H157" s="31">
        <v>15000</v>
      </c>
      <c r="I157" s="9">
        <f t="shared" si="9"/>
        <v>0.78947368421052633</v>
      </c>
      <c r="J157" s="61">
        <v>1</v>
      </c>
      <c r="K157" s="61">
        <v>2</v>
      </c>
      <c r="L157" s="61">
        <v>2</v>
      </c>
      <c r="M157" s="62">
        <v>1</v>
      </c>
      <c r="N157" s="61">
        <v>2</v>
      </c>
      <c r="O157" s="61">
        <v>2</v>
      </c>
      <c r="P157" s="61">
        <v>2</v>
      </c>
      <c r="Q157" s="61">
        <v>1</v>
      </c>
      <c r="R157" s="61">
        <v>0</v>
      </c>
      <c r="S157" s="59">
        <f t="shared" si="8"/>
        <v>12</v>
      </c>
      <c r="T157" s="67">
        <v>15000</v>
      </c>
    </row>
    <row r="158" spans="1:20" s="3" customFormat="1" ht="69.95" customHeight="1" x14ac:dyDescent="0.25">
      <c r="A158" s="4">
        <v>154</v>
      </c>
      <c r="B158" s="15" t="s">
        <v>429</v>
      </c>
      <c r="C158" s="16" t="s">
        <v>35</v>
      </c>
      <c r="D158" s="29" t="s">
        <v>430</v>
      </c>
      <c r="E158" s="30">
        <v>46325</v>
      </c>
      <c r="F158" s="10" t="s">
        <v>431</v>
      </c>
      <c r="G158" s="31">
        <v>37030</v>
      </c>
      <c r="H158" s="31">
        <v>20000</v>
      </c>
      <c r="I158" s="9">
        <f t="shared" si="9"/>
        <v>0.54010261949770455</v>
      </c>
      <c r="J158" s="61">
        <v>1</v>
      </c>
      <c r="K158" s="61">
        <v>2</v>
      </c>
      <c r="L158" s="61">
        <v>2</v>
      </c>
      <c r="M158" s="62">
        <v>2</v>
      </c>
      <c r="N158" s="61">
        <v>2</v>
      </c>
      <c r="O158" s="61">
        <v>2</v>
      </c>
      <c r="P158" s="61">
        <v>0</v>
      </c>
      <c r="Q158" s="61">
        <v>2</v>
      </c>
      <c r="R158" s="61">
        <v>0</v>
      </c>
      <c r="S158" s="61">
        <f t="shared" si="8"/>
        <v>12</v>
      </c>
      <c r="T158" s="67">
        <v>20000</v>
      </c>
    </row>
    <row r="159" spans="1:20" s="3" customFormat="1" ht="69.95" customHeight="1" x14ac:dyDescent="0.25">
      <c r="A159" s="51"/>
      <c r="B159" s="52"/>
      <c r="C159" s="53"/>
      <c r="D159" s="54"/>
      <c r="E159" s="55"/>
      <c r="F159" s="56"/>
      <c r="G159" s="57"/>
      <c r="H159" s="57"/>
      <c r="I159" s="58"/>
      <c r="J159" s="63"/>
      <c r="K159" s="63"/>
      <c r="L159" s="63"/>
      <c r="M159" s="64"/>
      <c r="N159" s="63"/>
      <c r="O159" s="63"/>
      <c r="P159" s="63"/>
      <c r="Q159" s="63"/>
      <c r="R159" s="74" t="s">
        <v>435</v>
      </c>
      <c r="S159" s="74"/>
      <c r="T159" s="65">
        <f>SUM(T5:T158)</f>
        <v>2500000</v>
      </c>
    </row>
    <row r="160" spans="1:20" s="3" customFormat="1" ht="69.95" customHeight="1" x14ac:dyDescent="0.25">
      <c r="A160" s="37"/>
      <c r="B160" s="12"/>
      <c r="C160" s="38"/>
      <c r="D160" s="12"/>
      <c r="E160" s="13"/>
      <c r="F160" s="39"/>
      <c r="G160" s="32"/>
      <c r="H160" s="32"/>
      <c r="I160" s="33"/>
      <c r="J160" s="34"/>
      <c r="K160" s="35"/>
      <c r="L160" s="35"/>
      <c r="M160" s="35"/>
      <c r="N160" s="36"/>
      <c r="O160" s="35"/>
      <c r="P160" s="35"/>
      <c r="Q160" s="35"/>
      <c r="R160" s="36"/>
      <c r="S160" s="35"/>
      <c r="T160" s="41"/>
    </row>
    <row r="161" spans="1:20" s="3" customFormat="1" ht="69.95" customHeight="1" x14ac:dyDescent="0.25">
      <c r="A161" s="37"/>
      <c r="B161" s="12"/>
      <c r="C161" s="38"/>
      <c r="D161" s="12"/>
      <c r="E161" s="13"/>
      <c r="F161" s="39"/>
      <c r="G161" s="32"/>
      <c r="H161" s="32"/>
      <c r="I161" s="33"/>
      <c r="J161" s="40"/>
      <c r="K161" s="35"/>
      <c r="L161" s="35"/>
      <c r="M161" s="35"/>
      <c r="N161" s="36"/>
      <c r="O161" s="35"/>
      <c r="P161" s="35"/>
      <c r="Q161" s="35"/>
      <c r="R161" s="36"/>
      <c r="S161" s="35"/>
      <c r="T161" s="41"/>
    </row>
    <row r="162" spans="1:20" s="2" customFormat="1" ht="69.95" customHeight="1" x14ac:dyDescent="0.25">
      <c r="A162" s="37"/>
      <c r="B162" s="12"/>
      <c r="C162" s="38"/>
      <c r="D162" s="12"/>
      <c r="E162" s="13"/>
      <c r="F162" s="39"/>
      <c r="G162" s="32"/>
      <c r="H162" s="32"/>
      <c r="I162" s="33"/>
      <c r="J162" s="34"/>
      <c r="K162" s="35"/>
      <c r="L162" s="35"/>
      <c r="M162" s="35"/>
      <c r="N162" s="36"/>
      <c r="O162" s="35"/>
      <c r="P162" s="35"/>
      <c r="Q162" s="35"/>
      <c r="R162" s="36"/>
      <c r="S162" s="35"/>
      <c r="T162" s="41"/>
    </row>
    <row r="163" spans="1:20" s="3" customFormat="1" ht="69.95" customHeight="1" x14ac:dyDescent="0.25">
      <c r="A163" s="37"/>
      <c r="B163" s="12"/>
      <c r="C163" s="38"/>
      <c r="D163" s="12"/>
      <c r="E163" s="13"/>
      <c r="F163" s="39"/>
      <c r="G163" s="32"/>
      <c r="H163" s="32"/>
      <c r="I163" s="33"/>
      <c r="J163" s="34"/>
      <c r="K163" s="35"/>
      <c r="L163" s="35"/>
      <c r="M163" s="35"/>
      <c r="N163" s="36"/>
      <c r="O163" s="35"/>
      <c r="P163" s="35"/>
      <c r="Q163" s="35"/>
      <c r="R163" s="36"/>
      <c r="S163" s="35"/>
      <c r="T163" s="41"/>
    </row>
    <row r="164" spans="1:20" s="3" customFormat="1" ht="69.95" customHeight="1" x14ac:dyDescent="0.25">
      <c r="A164" s="37"/>
      <c r="B164" s="12"/>
      <c r="C164" s="38"/>
      <c r="D164" s="12"/>
      <c r="E164" s="13"/>
      <c r="F164" s="39"/>
      <c r="G164" s="32"/>
      <c r="H164" s="32"/>
      <c r="I164" s="33"/>
      <c r="J164" s="34"/>
      <c r="K164" s="35"/>
      <c r="L164" s="35"/>
      <c r="M164" s="35"/>
      <c r="N164" s="36"/>
      <c r="O164" s="35"/>
      <c r="P164" s="35"/>
      <c r="Q164" s="35"/>
      <c r="R164" s="36"/>
      <c r="S164" s="35"/>
      <c r="T164" s="41"/>
    </row>
    <row r="165" spans="1:20" s="3" customFormat="1" ht="15" x14ac:dyDescent="0.25">
      <c r="A165" s="37"/>
      <c r="B165" s="12"/>
      <c r="C165" s="38"/>
      <c r="D165" s="12"/>
      <c r="E165" s="13"/>
      <c r="F165" s="39"/>
      <c r="G165" s="32"/>
      <c r="H165" s="32"/>
      <c r="I165" s="33"/>
      <c r="J165" s="34"/>
      <c r="K165" s="35"/>
      <c r="L165" s="35"/>
      <c r="M165" s="35"/>
      <c r="N165" s="36"/>
      <c r="O165" s="35"/>
      <c r="P165" s="35"/>
      <c r="Q165" s="35"/>
      <c r="R165" s="36"/>
      <c r="S165" s="35"/>
      <c r="T165" s="41"/>
    </row>
    <row r="166" spans="1:20" s="3" customFormat="1" ht="69.95" customHeight="1" x14ac:dyDescent="0.25">
      <c r="A166" s="37"/>
      <c r="B166" s="12"/>
      <c r="C166" s="38"/>
      <c r="D166" s="12"/>
      <c r="E166" s="13"/>
      <c r="F166" s="39"/>
      <c r="G166" s="32"/>
      <c r="H166" s="32"/>
      <c r="I166" s="33"/>
      <c r="J166" s="34"/>
      <c r="K166" s="35"/>
      <c r="L166" s="35"/>
      <c r="M166" s="35"/>
      <c r="N166" s="36"/>
      <c r="O166" s="35"/>
      <c r="P166" s="35"/>
      <c r="Q166" s="35"/>
      <c r="R166" s="36"/>
      <c r="S166" s="35"/>
      <c r="T166" s="41"/>
    </row>
    <row r="167" spans="1:20" s="3" customFormat="1" ht="69.95" customHeight="1" x14ac:dyDescent="0.25">
      <c r="A167" s="37"/>
      <c r="B167" s="12"/>
      <c r="C167" s="38"/>
      <c r="D167" s="12"/>
      <c r="E167" s="13"/>
      <c r="F167" s="39"/>
      <c r="G167" s="32"/>
      <c r="H167" s="32"/>
      <c r="I167" s="33"/>
      <c r="J167" s="34"/>
      <c r="K167" s="35"/>
      <c r="L167" s="35"/>
      <c r="M167" s="35"/>
      <c r="N167" s="36"/>
      <c r="O167" s="35"/>
      <c r="P167" s="35"/>
      <c r="Q167" s="35"/>
      <c r="R167" s="36"/>
      <c r="S167" s="35"/>
      <c r="T167" s="41"/>
    </row>
    <row r="168" spans="1:20" s="3" customFormat="1" ht="69.95" customHeight="1" x14ac:dyDescent="0.25">
      <c r="A168" s="37"/>
      <c r="B168" s="12"/>
      <c r="C168" s="38"/>
      <c r="D168" s="12"/>
      <c r="E168" s="13"/>
      <c r="F168" s="39"/>
      <c r="G168" s="32"/>
      <c r="H168" s="32"/>
      <c r="I168" s="33"/>
      <c r="J168" s="34"/>
      <c r="K168" s="35"/>
      <c r="L168" s="35"/>
      <c r="M168" s="35"/>
      <c r="N168" s="36"/>
      <c r="O168" s="35"/>
      <c r="P168" s="35"/>
      <c r="Q168" s="35"/>
      <c r="R168" s="36"/>
      <c r="S168" s="35"/>
      <c r="T168" s="41"/>
    </row>
    <row r="169" spans="1:20" s="3" customFormat="1" ht="69.95" customHeight="1" x14ac:dyDescent="0.25">
      <c r="A169" s="37"/>
      <c r="B169" s="12"/>
      <c r="C169" s="38"/>
      <c r="D169" s="12"/>
      <c r="E169" s="13"/>
      <c r="F169" s="39"/>
      <c r="G169" s="32"/>
      <c r="H169" s="32"/>
      <c r="I169" s="33"/>
      <c r="J169" s="34"/>
      <c r="K169" s="35"/>
      <c r="L169" s="35"/>
      <c r="M169" s="35"/>
      <c r="N169" s="36"/>
      <c r="O169" s="35"/>
      <c r="P169" s="35"/>
      <c r="Q169" s="35"/>
      <c r="R169" s="36"/>
      <c r="S169" s="35"/>
      <c r="T169" s="41"/>
    </row>
    <row r="170" spans="1:20" s="3" customFormat="1" ht="96.6" customHeight="1" x14ac:dyDescent="0.25">
      <c r="A170" s="37"/>
      <c r="B170" s="12"/>
      <c r="C170" s="38"/>
      <c r="D170" s="12"/>
      <c r="E170" s="13"/>
      <c r="F170" s="39"/>
      <c r="G170" s="32"/>
      <c r="H170" s="32"/>
      <c r="I170" s="33"/>
      <c r="J170" s="34"/>
      <c r="K170" s="35"/>
      <c r="L170" s="35"/>
      <c r="M170" s="35"/>
      <c r="N170" s="36"/>
      <c r="O170" s="35"/>
      <c r="P170" s="35"/>
      <c r="Q170" s="35"/>
      <c r="R170" s="36"/>
      <c r="S170" s="35"/>
      <c r="T170" s="41"/>
    </row>
    <row r="171" spans="1:20" s="3" customFormat="1" ht="69.95" customHeight="1" x14ac:dyDescent="0.25">
      <c r="A171" s="37"/>
      <c r="B171" s="12"/>
      <c r="C171" s="38"/>
      <c r="D171" s="12"/>
      <c r="E171" s="13"/>
      <c r="F171" s="39"/>
      <c r="G171" s="32"/>
      <c r="H171" s="32"/>
      <c r="I171" s="33"/>
      <c r="J171" s="34"/>
      <c r="K171" s="35"/>
      <c r="L171" s="35"/>
      <c r="M171" s="35"/>
      <c r="N171" s="36"/>
      <c r="O171" s="35"/>
      <c r="P171" s="35"/>
      <c r="Q171" s="35"/>
      <c r="R171" s="36"/>
      <c r="S171" s="35"/>
      <c r="T171" s="41"/>
    </row>
  </sheetData>
  <mergeCells count="5">
    <mergeCell ref="A1:B1"/>
    <mergeCell ref="E1:S1"/>
    <mergeCell ref="C2:O2"/>
    <mergeCell ref="P2:T2"/>
    <mergeCell ref="R159:S159"/>
  </mergeCells>
  <conditionalFormatting sqref="E88 E100">
    <cfRule type="timePeriod" dxfId="3" priority="11" timePeriod="lastMonth">
      <formula>AND(MONTH(E88)=MONTH(EDATE(TODAY(),0-1)),YEAR(E88)=YEAR(EDATE(TODAY(),0-1)))</formula>
    </cfRule>
  </conditionalFormatting>
  <conditionalFormatting sqref="E91:E92">
    <cfRule type="timePeriod" dxfId="2" priority="10" timePeriod="lastMonth">
      <formula>AND(MONTH(E91)=MONTH(EDATE(TODAY(),0-1)),YEAR(E91)=YEAR(EDATE(TODAY(),0-1)))</formula>
    </cfRule>
  </conditionalFormatting>
  <conditionalFormatting sqref="E96">
    <cfRule type="timePeriod" dxfId="1" priority="8" timePeriod="lastMonth">
      <formula>AND(MONTH(E96)=MONTH(EDATE(TODAY(),0-1)),YEAR(E96)=YEAR(EDATE(TODAY(),0-1)))</formula>
    </cfRule>
  </conditionalFormatting>
  <conditionalFormatting sqref="E105:E106">
    <cfRule type="timePeriod" dxfId="0" priority="4" timePeriod="lastMonth">
      <formula>AND(MONTH(E105)=MONTH(EDATE(TODAY(),0-1)),YEAR(E105)=YEAR(EDATE(TODAY(),0-1)))</formula>
    </cfRule>
  </conditionalFormatting>
  <pageMargins left="0.25" right="0.25" top="0.75" bottom="0.75" header="0.3" footer="0.3"/>
  <pageSetup paperSize="9" scale="34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e9cfe94ba057dd5849fc8845b3daaa9b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506e1cc0490b6adeaf3317a50bd0abb1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C6DA17-953C-415A-851C-FBC78F86B753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7c6cf09b-cc61-4cb9-b6cd-8ef0e7ec3519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f0b49af-81dc-48d5-9933-dd0e604e99be"/>
  </ds:schemaRefs>
</ds:datastoreItem>
</file>

<file path=customXml/itemProps2.xml><?xml version="1.0" encoding="utf-8"?>
<ds:datastoreItem xmlns:ds="http://schemas.openxmlformats.org/officeDocument/2006/customXml" ds:itemID="{86EB1263-39D4-4AF0-BCCF-CD755A3AD4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C24F6E-AC39-47DE-84F0-ECF25C987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Musiała Justyna</dc:creator>
  <cp:lastModifiedBy>Musiała Justyna</cp:lastModifiedBy>
  <cp:lastPrinted>2026-06-02T07:57:13Z</cp:lastPrinted>
  <dcterms:created xsi:type="dcterms:W3CDTF">2026-05-28T07:29:46Z</dcterms:created>
  <dcterms:modified xsi:type="dcterms:W3CDTF">2026-06-11T12:38:19Z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