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laskie365-my.sharepoint.com/personal/rodzikm_slaskie_pl/Documents/Pulpit/BIP Zwiekszenie 061/"/>
    </mc:Choice>
  </mc:AlternateContent>
  <xr:revisionPtr revIDLastSave="69" documentId="8_{149D3B24-A128-4567-897A-02A61B2F6532}" xr6:coauthVersionLast="47" xr6:coauthVersionMax="47" xr10:uidLastSave="{85005D43-F938-47D2-ABC4-0584B5760B62}"/>
  <bookViews>
    <workbookView xWindow="28680" yWindow="-120" windowWidth="29040" windowHeight="17520" xr2:uid="{00000000-000D-0000-FFFF-FFFF00000000}"/>
  </bookViews>
  <sheets>
    <sheet name="Zał. nr 11" sheetId="1" r:id="rId1"/>
  </sheets>
  <definedNames>
    <definedName name="_xlnm.Print_Area" localSheetId="0">'Zał. nr 11'!$A$1:$N$41</definedName>
    <definedName name="Z_2C5C7E96_9BA8_4E7F_B972_CEBFBA26A095_.wvu.PrintArea" localSheetId="0" hidden="1">'Zał. nr 11'!$A$1:$N$41</definedName>
    <definedName name="Z_5C60DA98_78F3_4598_91CB_9FC5C757E531_.wvu.PrintArea" localSheetId="0" hidden="1">'Zał. nr 11'!$A$1:$N$41</definedName>
    <definedName name="Z_6D6F63C6_7A6F_40DD_AD3D_B284E2FDB1F5_.wvu.PrintArea" localSheetId="0" hidden="1">'Zał. nr 11'!$A$1:$N$41</definedName>
    <definedName name="Z_FAFB4A0E_1F6F_4F7C_9DAE_1728F139C581_.wvu.PrintArea" localSheetId="0" hidden="1">'Zał. nr 11'!$A$1:$N$41</definedName>
  </definedNames>
  <calcPr calcId="191028"/>
  <customWorkbookViews>
    <customWorkbookView name="Łapa Małgorzata - Widok osobisty" guid="{C05284C5-3D77-458E-BA08-2BAD7C61D142}" mergeInterval="0" personalView="1" maximized="1" xWindow="-8" yWindow="-8" windowWidth="1936" windowHeight="1056" activeSheetId="1"/>
    <customWorkbookView name="Ginter Bożena - Widok osobisty" guid="{F85D0C9A-47D2-4629-9036-B6898160B553}" mergeInterval="0" personalView="1" maximized="1" xWindow="-8" yWindow="-8" windowWidth="1936" windowHeight="1056" activeSheetId="1" showComments="commIndAndComment"/>
    <customWorkbookView name="Małgorzata Łapa - Widok osobisty" guid="{5C60DA98-78F3-4598-91CB-9FC5C757E531}" mergeInterval="0" personalView="1" xWindow="1" windowWidth="1919" windowHeight="1040" activeSheetId="1"/>
    <customWorkbookView name="lapa - Widok osobisty" guid="{6D6F63C6-7A6F-40DD-AD3D-B284E2FDB1F5}" mergeInterval="0" personalView="1" maximized="1" xWindow="1" yWindow="1" windowWidth="1366" windowHeight="527" activeSheetId="1"/>
    <customWorkbookView name="Marciniak-Kleszcz Aleksandra - Widok osobisty" guid="{FAFB4A0E-1F6F-4F7C-9DAE-1728F139C581}" mergeInterval="0" personalView="1" maximized="1" xWindow="-8" yWindow="-8" windowWidth="1936" windowHeight="1056" activeSheetId="1" showComments="commIndAndComment"/>
    <customWorkbookView name="Dziubiak Lucyna (Chudy ) - Widok osobisty" guid="{2C5C7E96-9BA8-4E7F-B972-CEBFBA26A095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8" i="1" l="1"/>
  <c r="H38" i="1"/>
  <c r="I38" i="1"/>
  <c r="F38" i="1"/>
  <c r="G20" i="1" l="1"/>
  <c r="G31" i="1" s="1"/>
  <c r="H20" i="1"/>
  <c r="H31" i="1" s="1"/>
  <c r="I20" i="1"/>
  <c r="I31" i="1" s="1"/>
  <c r="F20" i="1"/>
  <c r="F31" i="1" s="1"/>
</calcChain>
</file>

<file path=xl/sharedStrings.xml><?xml version="1.0" encoding="utf-8"?>
<sst xmlns="http://schemas.openxmlformats.org/spreadsheetml/2006/main" count="150" uniqueCount="95">
  <si>
    <t xml:space="preserve">LISTA OCENIONYCH PROJEKTÓW  ZAWIERAJĄCA WYNIKI PRAC KOMISJI OCENY PROJEKTÓW  </t>
  </si>
  <si>
    <t>Program Fundusze Europejskie dla Śląskiego 2021-2027</t>
  </si>
  <si>
    <t>Działanie: 10.09 Ponowne wykorzystanie terenów poprzemysłowych, zdewastowanych, zdegradowanych na cele rozwojowe regionu</t>
  </si>
  <si>
    <t>Numer naboru: FESL.10.09-IZ.01-061/23</t>
  </si>
  <si>
    <t>Ocenione projekty</t>
  </si>
  <si>
    <t>Lp.</t>
  </si>
  <si>
    <t>Numer ranki-ngowy</t>
  </si>
  <si>
    <t>Numer wniosku</t>
  </si>
  <si>
    <t>Wnioskodawca</t>
  </si>
  <si>
    <t>Tytuł projektu</t>
  </si>
  <si>
    <t>Koszty całkowite [PLN]</t>
  </si>
  <si>
    <t>Wnioskowane dofinansowanie ogółem  [PLN]</t>
  </si>
  <si>
    <t>Wnioskowane dofinansowanie z budżetu państwa  [PLN] (jeśli dotyczy)</t>
  </si>
  <si>
    <t>Wnioskowane dofinansowanie z EFRR/ FST [PLN]</t>
  </si>
  <si>
    <t>Spełnia kryteria /nie spełnia kryteriów - formalnych, merytorycznych</t>
  </si>
  <si>
    <t>Liczba przyznanych punktów malejąco</t>
  </si>
  <si>
    <t>Wybrany do dofinasowania - Tak/nie</t>
  </si>
  <si>
    <t>Zastosowane kryterium rozstrzygające wraz z numerem kryterium rozstrzygającego</t>
  </si>
  <si>
    <t>Punkty uzyskane w zastosowanym kryterium rozstrzygającym</t>
  </si>
  <si>
    <t>FESL.10.09-IZ.01-06B8/23</t>
  </si>
  <si>
    <t>Gmina Miasta Jaworzna</t>
  </si>
  <si>
    <t>Centrum konferencyjno-naukowe w wyrobisku po eksploatacji wapieni i dolomitów - rekultywacja płn-wsch części kamieniołomu Sadowa Góra w Jaworznie</t>
  </si>
  <si>
    <t xml:space="preserve">spełnia kryteria </t>
  </si>
  <si>
    <t>tak</t>
  </si>
  <si>
    <t>tak, kryterium merytoryczne specyficzne nr 2</t>
  </si>
  <si>
    <t>3 pkt.</t>
  </si>
  <si>
    <t>FESL.10.09-IZ.01-0742/23</t>
  </si>
  <si>
    <t>MIASTO PSZÓW</t>
  </si>
  <si>
    <t>Zagospodarowanie budynków po zlikwidowanej KWK ANNA w Pszowie wraz z przyległym terenem</t>
  </si>
  <si>
    <t>2 pkt.</t>
  </si>
  <si>
    <t>FESL.10.09-IZ.01-06BB/23</t>
  </si>
  <si>
    <t>Stara prochownia - rekultywacja północno-wschodniej części kamieniołomu Sadowa Góra w Jaworznie</t>
  </si>
  <si>
    <t>nie</t>
  </si>
  <si>
    <t>FESL.10.09-IZ.01-06B7/23</t>
  </si>
  <si>
    <t>Budowa trasy geologiczno-przyrodniczej HISTORIA ZIEMI - rekultywacja północno-wschodniej części kamieniołomu Sadowa Góra w Jaworznie</t>
  </si>
  <si>
    <t>FESL.10.09-IZ.01-074E/23</t>
  </si>
  <si>
    <t>Miasto Będzin</t>
  </si>
  <si>
    <t>Waloryzacja Cementowni Grodziec w Będzinie podstawą procesu transformacji lokalnej (zadanie I)</t>
  </si>
  <si>
    <t>FESL.10.09-IZ.01-0745/23</t>
  </si>
  <si>
    <t>GMINA MIEJSKA ŻORY</t>
  </si>
  <si>
    <t>Biznes w Żorach na okrągło - zagospodarowanie zdegradowanych terenów nasypu górniczej linii kolejowej na cele rozwojowe regionu</t>
  </si>
  <si>
    <t xml:space="preserve">2 pkt. </t>
  </si>
  <si>
    <t>FESL.10.09-IZ.01-072H/23</t>
  </si>
  <si>
    <t>MIASTO RYBNIK</t>
  </si>
  <si>
    <t>Budowa budynku usługowego wraz z zagospodarowaniem terenu przy ul. Ignacego Mościckiego 3 w Rybniku</t>
  </si>
  <si>
    <t>1 pkt.</t>
  </si>
  <si>
    <t>FESL.10.09-IZ.01-0743/23</t>
  </si>
  <si>
    <t>Fabryka Pełna Życia Spółka z ograniczoną odpowiedzialnością</t>
  </si>
  <si>
    <t>Fabryka Pełna Życia – centrum przedsiębiorczości</t>
  </si>
  <si>
    <t xml:space="preserve">1 pkt. </t>
  </si>
  <si>
    <t>Razem wybrane do dofinasowania</t>
  </si>
  <si>
    <t>FESL.10.09-IZ.01-073E/23</t>
  </si>
  <si>
    <t>PRZEDSIĘBIORSTWO INŻYNIERII MIEJSKIEJ SPÓŁKA Z OGRANICZONĄ ODPOWIEDZIALNOŚCIĄ</t>
  </si>
  <si>
    <t>Multifunkcyjna aktywizacja gospodarczo-społeczna terenów poprzemysłowych byłej Walcowni Metali Dziedzice w Czechowicach-Dziedzicach</t>
  </si>
  <si>
    <t>spełnia kryteria</t>
  </si>
  <si>
    <t>FESL.10.09-IZ.01-06B9/23</t>
  </si>
  <si>
    <t>GMINA ZEBRZYDOWICE</t>
  </si>
  <si>
    <t>Zagospodarowanie terenu pogórniczego w Kaczycach</t>
  </si>
  <si>
    <t>FESL.10.09-IZ.01-0738/23</t>
  </si>
  <si>
    <t>MIASTO BIELSKO-BIAŁA</t>
  </si>
  <si>
    <t>Utworzenie Akademii Lokalnych Liderów w budynku dawnego magazynu wełny w Bielsku-Białej</t>
  </si>
  <si>
    <t>FESL.10.09-IZ.01-05FE/23</t>
  </si>
  <si>
    <t>PROJ ROZBIECKA MAGDALENA</t>
  </si>
  <si>
    <t>Wdrożenie nowych usług na rzecz transformacji podregionu katowickiego odpowiedzią na aktualne potrzeby rynku</t>
  </si>
  <si>
    <t>nie spełnia kryteriów formalnych</t>
  </si>
  <si>
    <t>FESL.10.09-IZ.01-074H/23</t>
  </si>
  <si>
    <t>STOWARZYSZENIE REKREACYJNO-SPORTOWE "GWIAZDA" RUDA ŚLĄSKA</t>
  </si>
  <si>
    <t>Rekultywacja terenu na potrzeby ośrodka sportowo - rekreacyjnego SRS Gwiazda w Rudzie Śląskiej</t>
  </si>
  <si>
    <t>FESL.10.09-IZ.01-06BH/23</t>
  </si>
  <si>
    <t>Fundacja Godlew Eco Synergy</t>
  </si>
  <si>
    <t>Dostosowanie budynku wraz z przyległym terenem pokopalnianym w celu reaktywacji osób bezrobotnych oraz zagrożonych wykluczeniem społecznym</t>
  </si>
  <si>
    <t>FESL.10.09-IZ.01-074C/23</t>
  </si>
  <si>
    <t>KLUB SPORTOWY SKARPA BYTOM</t>
  </si>
  <si>
    <t>Zielony kwartał KWK Rozbark – zagospodarowanie terenów poprzemysłowych poprzez utworzenie mieszkań wspomaganych</t>
  </si>
  <si>
    <t>FESL.10.09-IZ.01-074D/23</t>
  </si>
  <si>
    <t>Zielony kwartał KWK Rozbark – zagospodarowanie terenów poprzemysłowych poprzez utworzenie mieszkań treningowych</t>
  </si>
  <si>
    <t>FESL.10.09-IZ.01-0750/23</t>
  </si>
  <si>
    <t>FUNDACJA "ROZWOJU I INNOWACYJNOŚCI"</t>
  </si>
  <si>
    <t>Budowa Rodzinnego Centrum Edukacji Sztuki Przetrwania, Bezpieczeństwa i Obronności w celach społeczno-edukacyjnych na terenach poprzemysłowych</t>
  </si>
  <si>
    <t>FESL.10.09-IZ.01-0751/23</t>
  </si>
  <si>
    <t>Fundacja Instytut Nauk Ekonomicznych i Społecznych</t>
  </si>
  <si>
    <t>Utworzenie Centrum Edukacji Gospodarki Obiegu Zamkniętego celem nadania nowych funkcji społeczno-edukacyjnych
terenom poprzemysłowym</t>
  </si>
  <si>
    <t>Razem</t>
  </si>
  <si>
    <t>Projekty wycofane przez wnioskodawcę</t>
  </si>
  <si>
    <t>Wnioskowane dofinansowanie z EFRR/ FST [PLN]]</t>
  </si>
  <si>
    <t>FESL.10.09-IZ.01-074A/23</t>
  </si>
  <si>
    <t>GMINA SIEMIANOWICE ŚLĄSKIE</t>
  </si>
  <si>
    <t>Rewitalizacja terenu poprzemysłowego po byłej KWK Siemianowice w Michałkowicach</t>
  </si>
  <si>
    <t>FESL.10.09-IZ.01-0734/23</t>
  </si>
  <si>
    <t>Gmina Milówka</t>
  </si>
  <si>
    <t>Zagospodarowanie terenu po byłym kamieniołomie w Kamesznicy</t>
  </si>
  <si>
    <t>FESL.10.09-IZ.01-0741/23</t>
  </si>
  <si>
    <t>MIEJSKA BIBLIOTEKA PUBLICZNA W RADZIONKOWIE</t>
  </si>
  <si>
    <t>Adaptacja budynku przy ul. Gwarków 2 w Radzionkowie do pełnienia funkcji Miejskiej Biblioteki Publicznej w Radzionkowie</t>
  </si>
  <si>
    <t>Załącznik do Uchwały Zarządu Województwa Śląskiego nr 1713/182/VII/2026 z dnia 12.08.2026r.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</si>
</sst>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i/>
      <sz val="12"/>
      <name val="Calibri"/>
      <family val="2"/>
      <charset val="238"/>
    </font>
    <font>
      <sz val="11"/>
      <name val="Calibri"/>
      <family val="2"/>
      <charset val="238"/>
      <scheme val="minor"/>
    </font>
    <font>
      <sz val="12"/>
      <color rgb="FF000000"/>
      <name val="Calibri"/>
      <family val="2"/>
      <charset val="238"/>
    </font>
    <font>
      <sz val="11"/>
      <color rgb="FF000000"/>
      <name val="Calibri"/>
      <family val="2"/>
    </font>
    <font>
      <b/>
      <sz val="12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/>
        <bgColor rgb="FF000000"/>
      </patternFill>
    </fill>
    <fill>
      <patternFill patternType="solid">
        <fgColor rgb="FFFFFF99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0.14999847407452621"/>
        <b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30">
    <xf numFmtId="0" fontId="0" fillId="0" borderId="0" xfId="0"/>
    <xf numFmtId="0" fontId="1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4" fontId="4" fillId="0" borderId="0" xfId="0" applyNumberFormat="1" applyFont="1" applyAlignment="1">
      <alignment horizontal="right" vertical="top" wrapText="1"/>
    </xf>
    <xf numFmtId="4" fontId="3" fillId="0" borderId="0" xfId="0" applyNumberFormat="1" applyFont="1" applyAlignment="1">
      <alignment horizontal="right" vertical="top" wrapText="1"/>
    </xf>
    <xf numFmtId="0" fontId="3" fillId="0" borderId="1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3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4" fontId="4" fillId="4" borderId="4" xfId="0" applyNumberFormat="1" applyFont="1" applyFill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4" fontId="4" fillId="5" borderId="1" xfId="0" applyNumberFormat="1" applyFont="1" applyFill="1" applyBorder="1" applyAlignment="1">
      <alignment horizontal="center" vertical="center" wrapText="1"/>
    </xf>
    <xf numFmtId="4" fontId="3" fillId="4" borderId="1" xfId="0" applyNumberFormat="1" applyFont="1" applyFill="1" applyBorder="1" applyAlignment="1">
      <alignment horizontal="center" vertical="center" wrapText="1"/>
    </xf>
    <xf numFmtId="4" fontId="3" fillId="0" borderId="5" xfId="0" applyNumberFormat="1" applyFont="1" applyBorder="1" applyAlignment="1">
      <alignment horizontal="center" vertical="center" wrapText="1"/>
    </xf>
    <xf numFmtId="4" fontId="3" fillId="6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top" wrapText="1"/>
    </xf>
    <xf numFmtId="0" fontId="11" fillId="0" borderId="0" xfId="0" applyFont="1" applyAlignment="1">
      <alignment horizontal="right" vertical="top" wrapText="1"/>
    </xf>
    <xf numFmtId="0" fontId="10" fillId="8" borderId="1" xfId="0" applyFont="1" applyFill="1" applyBorder="1" applyAlignment="1">
      <alignment horizontal="left" vertical="top" wrapText="1"/>
    </xf>
    <xf numFmtId="0" fontId="11" fillId="0" borderId="0" xfId="0" applyFont="1" applyAlignment="1">
      <alignment vertical="top"/>
    </xf>
    <xf numFmtId="0" fontId="11" fillId="0" borderId="3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 wrapText="1"/>
    </xf>
    <xf numFmtId="0" fontId="1" fillId="0" borderId="1" xfId="0" applyFont="1" applyBorder="1" applyAlignment="1">
      <alignment vertical="top"/>
    </xf>
    <xf numFmtId="4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4" fontId="11" fillId="7" borderId="1" xfId="0" applyNumberFormat="1" applyFont="1" applyFill="1" applyBorder="1" applyAlignment="1">
      <alignment horizontal="center" vertical="center" wrapText="1"/>
    </xf>
    <xf numFmtId="0" fontId="14" fillId="7" borderId="1" xfId="0" applyFont="1" applyFill="1" applyBorder="1" applyAlignment="1">
      <alignment horizontal="center" vertical="center" wrapText="1"/>
    </xf>
    <xf numFmtId="4" fontId="11" fillId="0" borderId="1" xfId="0" applyNumberFormat="1" applyFont="1" applyBorder="1" applyAlignment="1">
      <alignment horizontal="center" vertical="center" wrapText="1"/>
    </xf>
    <xf numFmtId="4" fontId="10" fillId="0" borderId="1" xfId="0" applyNumberFormat="1" applyFont="1" applyBorder="1" applyAlignment="1">
      <alignment horizontal="center" vertical="center" wrapText="1"/>
    </xf>
    <xf numFmtId="4" fontId="3" fillId="4" borderId="5" xfId="0" applyNumberFormat="1" applyFont="1" applyFill="1" applyBorder="1" applyAlignment="1">
      <alignment horizontal="center" vertical="center" wrapText="1"/>
    </xf>
    <xf numFmtId="4" fontId="3" fillId="4" borderId="9" xfId="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/>
    </xf>
    <xf numFmtId="4" fontId="3" fillId="0" borderId="1" xfId="1" applyNumberFormat="1" applyFont="1" applyBorder="1" applyAlignment="1">
      <alignment horizontal="center" vertical="center" wrapText="1"/>
    </xf>
    <xf numFmtId="4" fontId="3" fillId="4" borderId="1" xfId="1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4" fontId="4" fillId="0" borderId="4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10" fillId="0" borderId="7" xfId="0" applyFont="1" applyBorder="1"/>
    <xf numFmtId="0" fontId="4" fillId="4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4" fontId="4" fillId="2" borderId="4" xfId="0" applyNumberFormat="1" applyFont="1" applyFill="1" applyBorder="1" applyAlignment="1">
      <alignment horizontal="center" vertical="center" wrapText="1"/>
    </xf>
    <xf numFmtId="4" fontId="4" fillId="3" borderId="10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Border="1" applyAlignment="1">
      <alignment horizontal="center" vertical="center" wrapText="1"/>
    </xf>
    <xf numFmtId="4" fontId="4" fillId="4" borderId="13" xfId="0" applyNumberFormat="1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4" fontId="3" fillId="6" borderId="11" xfId="0" applyNumberFormat="1" applyFont="1" applyFill="1" applyBorder="1" applyAlignment="1">
      <alignment horizontal="center" vertical="center" wrapText="1"/>
    </xf>
    <xf numFmtId="4" fontId="4" fillId="4" borderId="16" xfId="0" applyNumberFormat="1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top"/>
    </xf>
    <xf numFmtId="3" fontId="3" fillId="0" borderId="1" xfId="0" applyNumberFormat="1" applyFont="1" applyBorder="1" applyAlignment="1">
      <alignment horizontal="center" vertical="center" wrapText="1"/>
    </xf>
    <xf numFmtId="3" fontId="3" fillId="4" borderId="1" xfId="0" applyNumberFormat="1" applyFont="1" applyFill="1" applyBorder="1" applyAlignment="1">
      <alignment horizontal="center" vertical="center" wrapText="1"/>
    </xf>
    <xf numFmtId="3" fontId="3" fillId="0" borderId="11" xfId="0" applyNumberFormat="1" applyFont="1" applyBorder="1" applyAlignment="1">
      <alignment horizontal="center" vertical="center" wrapText="1"/>
    </xf>
    <xf numFmtId="4" fontId="13" fillId="4" borderId="1" xfId="0" applyNumberFormat="1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4" fontId="3" fillId="0" borderId="5" xfId="1" applyNumberFormat="1" applyFont="1" applyBorder="1" applyAlignment="1">
      <alignment horizontal="center" vertical="center" wrapText="1"/>
    </xf>
    <xf numFmtId="4" fontId="3" fillId="4" borderId="5" xfId="1" applyNumberFormat="1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4" fontId="3" fillId="0" borderId="7" xfId="0" applyNumberFormat="1" applyFont="1" applyBorder="1" applyAlignment="1">
      <alignment horizontal="center" vertical="center" wrapText="1"/>
    </xf>
    <xf numFmtId="4" fontId="3" fillId="0" borderId="15" xfId="0" applyNumberFormat="1" applyFont="1" applyBorder="1" applyAlignment="1">
      <alignment horizontal="center" vertical="center" wrapText="1"/>
    </xf>
    <xf numFmtId="4" fontId="3" fillId="0" borderId="14" xfId="1" applyNumberFormat="1" applyFont="1" applyBorder="1" applyAlignment="1">
      <alignment horizontal="center" vertical="center" wrapText="1"/>
    </xf>
    <xf numFmtId="4" fontId="3" fillId="4" borderId="14" xfId="1" applyNumberFormat="1" applyFont="1" applyFill="1" applyBorder="1" applyAlignment="1">
      <alignment horizontal="center" vertical="center" wrapText="1"/>
    </xf>
    <xf numFmtId="4" fontId="4" fillId="0" borderId="17" xfId="0" applyNumberFormat="1" applyFont="1" applyBorder="1" applyAlignment="1">
      <alignment horizontal="center" vertical="center" wrapText="1"/>
    </xf>
    <xf numFmtId="4" fontId="4" fillId="0" borderId="18" xfId="0" applyNumberFormat="1" applyFont="1" applyBorder="1" applyAlignment="1">
      <alignment horizontal="center" vertical="center" wrapText="1"/>
    </xf>
    <xf numFmtId="4" fontId="4" fillId="0" borderId="19" xfId="0" applyNumberFormat="1" applyFont="1" applyBorder="1" applyAlignment="1">
      <alignment horizontal="center" vertical="center" wrapText="1"/>
    </xf>
    <xf numFmtId="4" fontId="4" fillId="9" borderId="4" xfId="0" applyNumberFormat="1" applyFont="1" applyFill="1" applyBorder="1" applyAlignment="1">
      <alignment horizontal="center" vertical="center" wrapText="1"/>
    </xf>
    <xf numFmtId="4" fontId="4" fillId="9" borderId="6" xfId="0" applyNumberFormat="1" applyFont="1" applyFill="1" applyBorder="1" applyAlignment="1">
      <alignment horizontal="center" vertical="center" wrapText="1"/>
    </xf>
    <xf numFmtId="4" fontId="4" fillId="9" borderId="1" xfId="1" applyNumberFormat="1" applyFont="1" applyFill="1" applyBorder="1" applyAlignment="1">
      <alignment horizontal="center" vertical="center" wrapText="1"/>
    </xf>
    <xf numFmtId="4" fontId="4" fillId="11" borderId="1" xfId="0" applyNumberFormat="1" applyFont="1" applyFill="1" applyBorder="1" applyAlignment="1">
      <alignment horizontal="center" vertical="center" wrapText="1"/>
    </xf>
    <xf numFmtId="4" fontId="4" fillId="9" borderId="5" xfId="0" applyNumberFormat="1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16" fillId="10" borderId="1" xfId="0" applyFont="1" applyFill="1" applyBorder="1" applyAlignment="1">
      <alignment horizontal="center" vertical="center"/>
    </xf>
    <xf numFmtId="0" fontId="17" fillId="10" borderId="1" xfId="0" applyFont="1" applyFill="1" applyBorder="1" applyAlignment="1">
      <alignment horizontal="center" vertical="center" wrapText="1"/>
    </xf>
    <xf numFmtId="3" fontId="4" fillId="9" borderId="1" xfId="0" applyNumberFormat="1" applyFont="1" applyFill="1" applyBorder="1" applyAlignment="1">
      <alignment horizontal="center" vertical="center" wrapText="1"/>
    </xf>
    <xf numFmtId="4" fontId="4" fillId="9" borderId="1" xfId="0" applyNumberFormat="1" applyFont="1" applyFill="1" applyBorder="1" applyAlignment="1">
      <alignment horizontal="center" vertical="center" wrapText="1"/>
    </xf>
    <xf numFmtId="0" fontId="4" fillId="9" borderId="4" xfId="0" applyFont="1" applyFill="1" applyBorder="1" applyAlignment="1">
      <alignment horizontal="left" vertical="top" wrapText="1"/>
    </xf>
    <xf numFmtId="0" fontId="4" fillId="9" borderId="4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4" fillId="9" borderId="5" xfId="0" applyFont="1" applyFill="1" applyBorder="1" applyAlignment="1">
      <alignment horizontal="center" vertical="center"/>
    </xf>
    <xf numFmtId="0" fontId="18" fillId="9" borderId="1" xfId="0" applyFont="1" applyFill="1" applyBorder="1" applyAlignment="1">
      <alignment horizontal="center" vertical="center" wrapText="1"/>
    </xf>
    <xf numFmtId="4" fontId="18" fillId="9" borderId="1" xfId="0" applyNumberFormat="1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left" vertical="center"/>
    </xf>
    <xf numFmtId="0" fontId="3" fillId="4" borderId="7" xfId="0" applyFont="1" applyFill="1" applyBorder="1" applyAlignment="1">
      <alignment horizontal="left" vertical="center"/>
    </xf>
    <xf numFmtId="0" fontId="3" fillId="4" borderId="13" xfId="0" applyFont="1" applyFill="1" applyBorder="1" applyAlignment="1">
      <alignment horizontal="left" vertical="center"/>
    </xf>
    <xf numFmtId="0" fontId="11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10" fillId="8" borderId="2" xfId="0" applyFont="1" applyFill="1" applyBorder="1" applyAlignment="1">
      <alignment horizontal="center" vertical="top" wrapText="1"/>
    </xf>
    <xf numFmtId="0" fontId="10" fillId="8" borderId="4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4" fillId="7" borderId="2" xfId="0" applyFont="1" applyFill="1" applyBorder="1" applyAlignment="1">
      <alignment horizontal="center" vertical="center"/>
    </xf>
    <xf numFmtId="0" fontId="14" fillId="7" borderId="4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left" vertical="top"/>
    </xf>
    <xf numFmtId="0" fontId="10" fillId="0" borderId="3" xfId="0" applyFont="1" applyBorder="1" applyAlignment="1">
      <alignment horizontal="left" vertical="top"/>
    </xf>
    <xf numFmtId="0" fontId="11" fillId="0" borderId="8" xfId="0" applyFont="1" applyBorder="1" applyAlignment="1">
      <alignment horizontal="left" vertical="top"/>
    </xf>
    <xf numFmtId="0" fontId="11" fillId="0" borderId="0" xfId="0" applyFont="1" applyAlignment="1">
      <alignment horizontal="left" vertical="top"/>
    </xf>
  </cellXfs>
  <cellStyles count="2">
    <cellStyle name="Normalny" xfId="0" builtinId="0"/>
    <cellStyle name="Normalny 2" xfId="1" xr:uid="{720F805F-6201-462E-8AEB-44819841A804}"/>
  </cellStyles>
  <dxfs count="0"/>
  <tableStyles count="0" defaultTableStyle="TableStyleMedium9" defaultPivotStyle="PivotStyleLight16"/>
  <colors>
    <mruColors>
      <color rgb="FFFFFF99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.vml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6"/>
  <sheetViews>
    <sheetView tabSelected="1" zoomScale="80" zoomScaleNormal="80" zoomScaleSheetLayoutView="40" zoomScalePageLayoutView="80" workbookViewId="0">
      <selection activeCell="E6" sqref="E6"/>
    </sheetView>
  </sheetViews>
  <sheetFormatPr defaultColWidth="9.140625" defaultRowHeight="12.75" x14ac:dyDescent="0.2"/>
  <cols>
    <col min="1" max="1" width="6.5703125" style="1" customWidth="1"/>
    <col min="2" max="2" width="8.5703125" style="1" customWidth="1"/>
    <col min="3" max="3" width="26.7109375" style="1" customWidth="1"/>
    <col min="4" max="4" width="34.28515625" style="1" customWidth="1"/>
    <col min="5" max="5" width="56.42578125" style="1" customWidth="1"/>
    <col min="6" max="6" width="18.7109375" style="1" customWidth="1"/>
    <col min="7" max="7" width="16.42578125" style="1" customWidth="1"/>
    <col min="8" max="8" width="21.85546875" style="1" customWidth="1"/>
    <col min="9" max="9" width="17" style="1" customWidth="1"/>
    <col min="10" max="14" width="18.7109375" style="1" customWidth="1"/>
    <col min="15" max="15" width="13.42578125" style="1" bestFit="1" customWidth="1"/>
    <col min="16" max="16384" width="9.140625" style="1"/>
  </cols>
  <sheetData>
    <row r="1" spans="1:15" ht="24.6" customHeight="1" x14ac:dyDescent="0.2">
      <c r="A1" s="79" t="s">
        <v>94</v>
      </c>
    </row>
    <row r="2" spans="1:15" ht="15.75" x14ac:dyDescent="0.2">
      <c r="A2" s="2" t="s">
        <v>0</v>
      </c>
      <c r="B2" s="2"/>
      <c r="C2" s="3"/>
      <c r="D2" s="2"/>
      <c r="E2" s="3"/>
      <c r="F2" s="3"/>
      <c r="G2" s="3"/>
      <c r="H2" s="3"/>
      <c r="I2" s="3"/>
      <c r="J2" s="3"/>
      <c r="K2" s="5"/>
      <c r="L2" s="5"/>
      <c r="M2" s="5"/>
      <c r="N2" s="5"/>
      <c r="O2" s="3"/>
    </row>
    <row r="3" spans="1:15" ht="15.75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ht="15.75" x14ac:dyDescent="0.2">
      <c r="A4" s="5" t="s">
        <v>1</v>
      </c>
      <c r="B4" s="5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ht="15.75" x14ac:dyDescent="0.2">
      <c r="A5" s="5" t="s">
        <v>2</v>
      </c>
      <c r="B5" s="5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ht="15.75" x14ac:dyDescent="0.2">
      <c r="A6" s="5" t="s">
        <v>3</v>
      </c>
      <c r="B6" s="5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15.75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</row>
    <row r="8" spans="1:15" ht="15.75" x14ac:dyDescent="0.2">
      <c r="A8" s="4"/>
      <c r="B8" s="4"/>
      <c r="C8" s="6"/>
      <c r="D8" s="6"/>
      <c r="E8" s="6"/>
      <c r="F8" s="6"/>
      <c r="G8" s="6"/>
      <c r="H8" s="6"/>
      <c r="I8" s="6"/>
      <c r="J8" s="6"/>
      <c r="K8" s="5"/>
      <c r="L8" s="5"/>
      <c r="M8" s="5"/>
      <c r="N8" s="5"/>
      <c r="O8" s="6"/>
    </row>
    <row r="9" spans="1:15" ht="15.75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</row>
    <row r="10" spans="1:15" ht="15.75" x14ac:dyDescent="0.2">
      <c r="A10" s="2" t="s">
        <v>4</v>
      </c>
      <c r="B10" s="2"/>
      <c r="C10" s="7"/>
      <c r="D10" s="7"/>
      <c r="E10" s="8"/>
      <c r="F10" s="6"/>
      <c r="G10" s="6"/>
      <c r="H10" s="6"/>
      <c r="I10" s="6"/>
      <c r="J10" s="9"/>
      <c r="K10" s="9"/>
      <c r="L10" s="9"/>
      <c r="M10" s="9"/>
      <c r="N10" s="9"/>
      <c r="O10" s="9"/>
    </row>
    <row r="11" spans="1:15" ht="113.25" customHeight="1" x14ac:dyDescent="0.2">
      <c r="A11" s="65" t="s">
        <v>5</v>
      </c>
      <c r="B11" s="65" t="s">
        <v>6</v>
      </c>
      <c r="C11" s="65" t="s">
        <v>7</v>
      </c>
      <c r="D11" s="65" t="s">
        <v>8</v>
      </c>
      <c r="E11" s="21" t="s">
        <v>9</v>
      </c>
      <c r="F11" s="65" t="s">
        <v>10</v>
      </c>
      <c r="G11" s="65" t="s">
        <v>11</v>
      </c>
      <c r="H11" s="65" t="s">
        <v>12</v>
      </c>
      <c r="I11" s="65" t="s">
        <v>13</v>
      </c>
      <c r="J11" s="68" t="s">
        <v>14</v>
      </c>
      <c r="K11" s="66" t="s">
        <v>15</v>
      </c>
      <c r="L11" s="67" t="s">
        <v>16</v>
      </c>
      <c r="M11" s="21" t="s">
        <v>17</v>
      </c>
      <c r="N11" s="67" t="s">
        <v>18</v>
      </c>
      <c r="O11" s="64"/>
    </row>
    <row r="12" spans="1:15" ht="60.6" customHeight="1" x14ac:dyDescent="0.2">
      <c r="A12" s="109">
        <v>1</v>
      </c>
      <c r="B12" s="109">
        <v>1</v>
      </c>
      <c r="C12" s="110" t="s">
        <v>19</v>
      </c>
      <c r="D12" s="110" t="s">
        <v>20</v>
      </c>
      <c r="E12" s="111" t="s">
        <v>21</v>
      </c>
      <c r="F12" s="106">
        <v>29850953.739999998</v>
      </c>
      <c r="G12" s="106">
        <v>21720926.48</v>
      </c>
      <c r="H12" s="98">
        <v>2555403.11</v>
      </c>
      <c r="I12" s="98">
        <v>19165523.370000001</v>
      </c>
      <c r="J12" s="99" t="s">
        <v>22</v>
      </c>
      <c r="K12" s="105">
        <v>24</v>
      </c>
      <c r="L12" s="96" t="s">
        <v>23</v>
      </c>
      <c r="M12" s="112" t="s">
        <v>24</v>
      </c>
      <c r="N12" s="108" t="s">
        <v>25</v>
      </c>
      <c r="O12" s="80"/>
    </row>
    <row r="13" spans="1:15" ht="54" customHeight="1" x14ac:dyDescent="0.2">
      <c r="A13" s="13">
        <v>2</v>
      </c>
      <c r="B13" s="13">
        <v>2</v>
      </c>
      <c r="C13" s="26" t="s">
        <v>26</v>
      </c>
      <c r="D13" s="25" t="s">
        <v>27</v>
      </c>
      <c r="E13" s="31" t="s">
        <v>28</v>
      </c>
      <c r="F13" s="17">
        <v>35977253.950000003</v>
      </c>
      <c r="G13" s="18">
        <v>28854689.300000001</v>
      </c>
      <c r="H13" s="58">
        <v>3394669.32</v>
      </c>
      <c r="I13" s="59">
        <v>25460019.98</v>
      </c>
      <c r="J13" s="24" t="s">
        <v>22</v>
      </c>
      <c r="K13" s="82">
        <v>24</v>
      </c>
      <c r="L13" s="19" t="s">
        <v>23</v>
      </c>
      <c r="M13" s="84" t="s">
        <v>24</v>
      </c>
      <c r="N13" s="35" t="s">
        <v>29</v>
      </c>
      <c r="O13" s="80"/>
    </row>
    <row r="14" spans="1:15" ht="54.6" customHeight="1" x14ac:dyDescent="0.2">
      <c r="A14" s="109">
        <v>3</v>
      </c>
      <c r="B14" s="109">
        <v>3</v>
      </c>
      <c r="C14" s="103" t="s">
        <v>30</v>
      </c>
      <c r="D14" s="103" t="s">
        <v>20</v>
      </c>
      <c r="E14" s="104" t="s">
        <v>31</v>
      </c>
      <c r="F14" s="106">
        <v>26278870.940000001</v>
      </c>
      <c r="G14" s="97">
        <v>20606865.289999999</v>
      </c>
      <c r="H14" s="98">
        <v>2424337.09</v>
      </c>
      <c r="I14" s="98">
        <v>18182528.199999999</v>
      </c>
      <c r="J14" s="99" t="s">
        <v>22</v>
      </c>
      <c r="K14" s="105">
        <v>23</v>
      </c>
      <c r="L14" s="96" t="s">
        <v>23</v>
      </c>
      <c r="M14" s="106" t="s">
        <v>32</v>
      </c>
      <c r="N14" s="108"/>
      <c r="O14" s="80"/>
    </row>
    <row r="15" spans="1:15" ht="61.15" customHeight="1" x14ac:dyDescent="0.2">
      <c r="A15" s="101">
        <v>4</v>
      </c>
      <c r="B15" s="101">
        <v>4</v>
      </c>
      <c r="C15" s="102" t="s">
        <v>33</v>
      </c>
      <c r="D15" s="103" t="s">
        <v>20</v>
      </c>
      <c r="E15" s="104" t="s">
        <v>34</v>
      </c>
      <c r="F15" s="100">
        <v>5313311.42</v>
      </c>
      <c r="G15" s="97">
        <v>4477214.7</v>
      </c>
      <c r="H15" s="98">
        <v>526731.14</v>
      </c>
      <c r="I15" s="98">
        <v>3950483.56</v>
      </c>
      <c r="J15" s="99" t="s">
        <v>22</v>
      </c>
      <c r="K15" s="105">
        <v>22</v>
      </c>
      <c r="L15" s="96" t="s">
        <v>23</v>
      </c>
      <c r="M15" s="106" t="s">
        <v>32</v>
      </c>
      <c r="N15" s="107"/>
      <c r="O15" s="80"/>
    </row>
    <row r="16" spans="1:15" ht="51.6" customHeight="1" x14ac:dyDescent="0.2">
      <c r="A16" s="60">
        <v>5</v>
      </c>
      <c r="B16" s="60">
        <v>5</v>
      </c>
      <c r="C16" s="27" t="s">
        <v>35</v>
      </c>
      <c r="D16" s="27" t="s">
        <v>36</v>
      </c>
      <c r="E16" s="85" t="s">
        <v>37</v>
      </c>
      <c r="F16" s="17">
        <v>93871385.200000003</v>
      </c>
      <c r="G16" s="17">
        <v>72648166</v>
      </c>
      <c r="H16" s="58">
        <v>8546843.0500000007</v>
      </c>
      <c r="I16" s="59">
        <v>64101322.950000003</v>
      </c>
      <c r="J16" s="24" t="s">
        <v>22</v>
      </c>
      <c r="K16" s="81">
        <v>20</v>
      </c>
      <c r="L16" s="19" t="s">
        <v>23</v>
      </c>
      <c r="M16" s="84" t="s">
        <v>24</v>
      </c>
      <c r="N16" s="35" t="s">
        <v>29</v>
      </c>
      <c r="O16" s="80"/>
    </row>
    <row r="17" spans="1:15" ht="50.45" customHeight="1" x14ac:dyDescent="0.2">
      <c r="A17" s="60">
        <v>6</v>
      </c>
      <c r="B17" s="60">
        <v>5</v>
      </c>
      <c r="C17" s="29" t="s">
        <v>38</v>
      </c>
      <c r="D17" s="30" t="s">
        <v>39</v>
      </c>
      <c r="E17" s="31" t="s">
        <v>40</v>
      </c>
      <c r="F17" s="17">
        <v>60382071.539999999</v>
      </c>
      <c r="G17" s="17">
        <v>36792441.700000003</v>
      </c>
      <c r="H17" s="58">
        <v>4328522.55</v>
      </c>
      <c r="I17" s="59">
        <v>32463919.149999999</v>
      </c>
      <c r="J17" s="24" t="s">
        <v>22</v>
      </c>
      <c r="K17" s="81">
        <v>20</v>
      </c>
      <c r="L17" s="19" t="s">
        <v>23</v>
      </c>
      <c r="M17" s="84" t="s">
        <v>24</v>
      </c>
      <c r="N17" s="35" t="s">
        <v>41</v>
      </c>
      <c r="O17" s="80"/>
    </row>
    <row r="18" spans="1:15" ht="54.6" customHeight="1" x14ac:dyDescent="0.2">
      <c r="A18" s="60">
        <v>7</v>
      </c>
      <c r="B18" s="60">
        <v>6</v>
      </c>
      <c r="C18" s="29" t="s">
        <v>42</v>
      </c>
      <c r="D18" s="30" t="s">
        <v>43</v>
      </c>
      <c r="E18" s="31" t="s">
        <v>44</v>
      </c>
      <c r="F18" s="17">
        <v>28123291.140000001</v>
      </c>
      <c r="G18" s="17">
        <v>19160173.140000001</v>
      </c>
      <c r="H18" s="58">
        <v>2254138.0099999998</v>
      </c>
      <c r="I18" s="59">
        <v>16906035.129999999</v>
      </c>
      <c r="J18" s="24" t="s">
        <v>22</v>
      </c>
      <c r="K18" s="81">
        <v>18</v>
      </c>
      <c r="L18" s="19" t="s">
        <v>23</v>
      </c>
      <c r="M18" s="84" t="s">
        <v>24</v>
      </c>
      <c r="N18" s="13" t="s">
        <v>45</v>
      </c>
      <c r="O18" s="80"/>
    </row>
    <row r="19" spans="1:15" ht="48.6" customHeight="1" thickBot="1" x14ac:dyDescent="0.25">
      <c r="A19" s="72">
        <v>8</v>
      </c>
      <c r="B19" s="72">
        <v>6</v>
      </c>
      <c r="C19" s="73" t="s">
        <v>46</v>
      </c>
      <c r="D19" s="74" t="s">
        <v>47</v>
      </c>
      <c r="E19" s="75" t="s">
        <v>48</v>
      </c>
      <c r="F19" s="23">
        <v>53083346.229999997</v>
      </c>
      <c r="G19" s="23">
        <v>23372167.989999998</v>
      </c>
      <c r="H19" s="86">
        <v>2749666.82</v>
      </c>
      <c r="I19" s="87">
        <v>20622501.170000002</v>
      </c>
      <c r="J19" s="76" t="s">
        <v>22</v>
      </c>
      <c r="K19" s="83">
        <v>18</v>
      </c>
      <c r="L19" s="77" t="s">
        <v>23</v>
      </c>
      <c r="M19" s="84" t="s">
        <v>24</v>
      </c>
      <c r="N19" s="78" t="s">
        <v>49</v>
      </c>
      <c r="O19" s="80"/>
    </row>
    <row r="20" spans="1:15" ht="29.45" customHeight="1" thickBot="1" x14ac:dyDescent="0.25">
      <c r="A20" s="113" t="s">
        <v>50</v>
      </c>
      <c r="B20" s="114"/>
      <c r="C20" s="114"/>
      <c r="D20" s="115"/>
      <c r="E20" s="88"/>
      <c r="F20" s="93">
        <f>SUM(F12:F19)</f>
        <v>332880484.16000003</v>
      </c>
      <c r="G20" s="94">
        <f t="shared" ref="G20:I20" si="0">SUM(G12:G19)</f>
        <v>227632644.59999996</v>
      </c>
      <c r="H20" s="94">
        <f t="shared" si="0"/>
        <v>26780311.090000004</v>
      </c>
      <c r="I20" s="95">
        <f t="shared" si="0"/>
        <v>200852333.50999999</v>
      </c>
      <c r="J20" s="89"/>
      <c r="K20" s="69"/>
      <c r="L20" s="70"/>
      <c r="M20" s="70"/>
      <c r="N20" s="71"/>
      <c r="O20" s="80"/>
    </row>
    <row r="21" spans="1:15" ht="71.45" customHeight="1" x14ac:dyDescent="0.2">
      <c r="A21" s="14">
        <v>9</v>
      </c>
      <c r="B21" s="14">
        <v>7</v>
      </c>
      <c r="C21" s="27" t="s">
        <v>51</v>
      </c>
      <c r="D21" s="28" t="s">
        <v>52</v>
      </c>
      <c r="E21" s="33" t="s">
        <v>53</v>
      </c>
      <c r="F21" s="90">
        <v>37675028.289999999</v>
      </c>
      <c r="G21" s="90">
        <v>25900661.059999999</v>
      </c>
      <c r="H21" s="91">
        <v>3047136.59</v>
      </c>
      <c r="I21" s="92">
        <v>22853524.469999999</v>
      </c>
      <c r="J21" s="20" t="s">
        <v>54</v>
      </c>
      <c r="K21" s="81">
        <v>17</v>
      </c>
      <c r="L21" s="61" t="s">
        <v>32</v>
      </c>
      <c r="M21" s="22" t="s">
        <v>32</v>
      </c>
      <c r="N21" s="13"/>
      <c r="O21" s="80"/>
    </row>
    <row r="22" spans="1:15" ht="44.45" customHeight="1" x14ac:dyDescent="0.2">
      <c r="A22" s="15">
        <v>10</v>
      </c>
      <c r="B22" s="14">
        <v>8</v>
      </c>
      <c r="C22" s="27" t="s">
        <v>55</v>
      </c>
      <c r="D22" s="32" t="s">
        <v>56</v>
      </c>
      <c r="E22" s="33" t="s">
        <v>57</v>
      </c>
      <c r="F22" s="34">
        <v>2845176.89</v>
      </c>
      <c r="G22" s="34">
        <v>2418400.34</v>
      </c>
      <c r="H22" s="58">
        <v>284517.68</v>
      </c>
      <c r="I22" s="59">
        <v>2133882.66</v>
      </c>
      <c r="J22" s="20" t="s">
        <v>54</v>
      </c>
      <c r="K22" s="81">
        <v>13</v>
      </c>
      <c r="L22" s="61" t="s">
        <v>32</v>
      </c>
      <c r="M22" s="84" t="s">
        <v>24</v>
      </c>
      <c r="N22" s="13" t="s">
        <v>29</v>
      </c>
      <c r="O22" s="80"/>
    </row>
    <row r="23" spans="1:15" ht="55.15" customHeight="1" x14ac:dyDescent="0.2">
      <c r="A23" s="16">
        <v>11</v>
      </c>
      <c r="B23" s="16">
        <v>9</v>
      </c>
      <c r="C23" s="29" t="s">
        <v>58</v>
      </c>
      <c r="D23" s="30" t="s">
        <v>59</v>
      </c>
      <c r="E23" s="31" t="s">
        <v>60</v>
      </c>
      <c r="F23" s="17">
        <v>14355966.039999999</v>
      </c>
      <c r="G23" s="17">
        <v>12045746.130000001</v>
      </c>
      <c r="H23" s="58">
        <v>1417146.6</v>
      </c>
      <c r="I23" s="59">
        <v>10628599.529999999</v>
      </c>
      <c r="J23" s="20" t="s">
        <v>54</v>
      </c>
      <c r="K23" s="81">
        <v>13</v>
      </c>
      <c r="L23" s="61" t="s">
        <v>32</v>
      </c>
      <c r="M23" s="84" t="s">
        <v>24</v>
      </c>
      <c r="N23" s="13" t="s">
        <v>45</v>
      </c>
      <c r="O23" s="80"/>
    </row>
    <row r="24" spans="1:15" ht="52.9" customHeight="1" x14ac:dyDescent="0.2">
      <c r="A24" s="47">
        <v>12</v>
      </c>
      <c r="B24" s="47"/>
      <c r="C24" s="14" t="s">
        <v>61</v>
      </c>
      <c r="D24" s="49" t="s">
        <v>62</v>
      </c>
      <c r="E24" s="49" t="s">
        <v>63</v>
      </c>
      <c r="F24" s="54">
        <v>50200000</v>
      </c>
      <c r="G24" s="54">
        <v>50200000</v>
      </c>
      <c r="H24" s="54">
        <v>0</v>
      </c>
      <c r="I24" s="55">
        <v>50200000</v>
      </c>
      <c r="J24" s="16" t="s">
        <v>64</v>
      </c>
      <c r="K24" s="10"/>
      <c r="L24" s="62" t="s">
        <v>32</v>
      </c>
      <c r="M24" s="45"/>
      <c r="N24" s="45"/>
      <c r="O24" s="80"/>
    </row>
    <row r="25" spans="1:15" ht="52.9" customHeight="1" x14ac:dyDescent="0.2">
      <c r="A25" s="47">
        <v>13</v>
      </c>
      <c r="B25" s="47"/>
      <c r="C25" s="14" t="s">
        <v>65</v>
      </c>
      <c r="D25" s="49" t="s">
        <v>66</v>
      </c>
      <c r="E25" s="49" t="s">
        <v>67</v>
      </c>
      <c r="F25" s="22">
        <v>36276769.5</v>
      </c>
      <c r="G25" s="22">
        <v>31285254.109999999</v>
      </c>
      <c r="H25" s="54">
        <v>0</v>
      </c>
      <c r="I25" s="55">
        <v>31285254.109999999</v>
      </c>
      <c r="J25" s="16" t="s">
        <v>64</v>
      </c>
      <c r="K25" s="10"/>
      <c r="L25" s="62" t="s">
        <v>32</v>
      </c>
      <c r="M25" s="45"/>
      <c r="N25" s="45"/>
      <c r="O25" s="80"/>
    </row>
    <row r="26" spans="1:15" ht="45.6" customHeight="1" x14ac:dyDescent="0.2">
      <c r="A26" s="47">
        <v>14</v>
      </c>
      <c r="B26" s="47"/>
      <c r="C26" s="14" t="s">
        <v>68</v>
      </c>
      <c r="D26" s="49" t="s">
        <v>69</v>
      </c>
      <c r="E26" s="49" t="s">
        <v>70</v>
      </c>
      <c r="F26" s="17">
        <v>8069220</v>
      </c>
      <c r="G26" s="17">
        <v>6859100</v>
      </c>
      <c r="H26" s="22">
        <v>0</v>
      </c>
      <c r="I26" s="17">
        <v>6859100</v>
      </c>
      <c r="J26" s="16" t="s">
        <v>64</v>
      </c>
      <c r="K26" s="10"/>
      <c r="L26" s="62" t="s">
        <v>32</v>
      </c>
      <c r="M26" s="45"/>
      <c r="N26" s="45"/>
      <c r="O26" s="80"/>
    </row>
    <row r="27" spans="1:15" ht="51.6" customHeight="1" x14ac:dyDescent="0.2">
      <c r="A27" s="47">
        <v>15</v>
      </c>
      <c r="B27" s="47"/>
      <c r="C27" s="14" t="s">
        <v>71</v>
      </c>
      <c r="D27" s="49" t="s">
        <v>72</v>
      </c>
      <c r="E27" s="49" t="s">
        <v>73</v>
      </c>
      <c r="F27" s="34">
        <v>16250000</v>
      </c>
      <c r="G27" s="34">
        <v>10583750</v>
      </c>
      <c r="H27" s="34">
        <v>0</v>
      </c>
      <c r="I27" s="34">
        <v>10583750</v>
      </c>
      <c r="J27" s="16" t="s">
        <v>64</v>
      </c>
      <c r="K27" s="10"/>
      <c r="L27" s="62" t="s">
        <v>32</v>
      </c>
      <c r="M27" s="45"/>
      <c r="N27" s="45"/>
      <c r="O27" s="80"/>
    </row>
    <row r="28" spans="1:15" ht="52.15" customHeight="1" x14ac:dyDescent="0.2">
      <c r="A28" s="47">
        <v>16</v>
      </c>
      <c r="B28" s="47"/>
      <c r="C28" s="14" t="s">
        <v>74</v>
      </c>
      <c r="D28" s="49" t="s">
        <v>72</v>
      </c>
      <c r="E28" s="49" t="s">
        <v>75</v>
      </c>
      <c r="F28" s="34">
        <v>16922100</v>
      </c>
      <c r="G28" s="34">
        <v>11838961.5</v>
      </c>
      <c r="H28" s="34">
        <v>0</v>
      </c>
      <c r="I28" s="34">
        <v>11838961.5</v>
      </c>
      <c r="J28" s="16" t="s">
        <v>64</v>
      </c>
      <c r="K28" s="10"/>
      <c r="L28" s="62" t="s">
        <v>32</v>
      </c>
      <c r="M28" s="45"/>
      <c r="N28" s="45"/>
      <c r="O28" s="80"/>
    </row>
    <row r="29" spans="1:15" ht="56.45" customHeight="1" x14ac:dyDescent="0.2">
      <c r="A29" s="14">
        <v>17</v>
      </c>
      <c r="B29" s="14"/>
      <c r="C29" s="14" t="s">
        <v>76</v>
      </c>
      <c r="D29" s="56" t="s">
        <v>77</v>
      </c>
      <c r="E29" s="56" t="s">
        <v>78</v>
      </c>
      <c r="F29" s="34">
        <v>64986000</v>
      </c>
      <c r="G29" s="34">
        <v>42358650</v>
      </c>
      <c r="H29" s="34">
        <v>0</v>
      </c>
      <c r="I29" s="34">
        <v>42358650</v>
      </c>
      <c r="J29" s="16" t="s">
        <v>64</v>
      </c>
      <c r="K29" s="46"/>
      <c r="L29" s="62" t="s">
        <v>32</v>
      </c>
      <c r="M29" s="46"/>
      <c r="N29" s="44"/>
      <c r="O29" s="80"/>
    </row>
    <row r="30" spans="1:15" ht="46.9" customHeight="1" x14ac:dyDescent="0.2">
      <c r="A30" s="14">
        <v>18</v>
      </c>
      <c r="B30" s="14"/>
      <c r="C30" s="14" t="s">
        <v>79</v>
      </c>
      <c r="D30" s="16" t="s">
        <v>80</v>
      </c>
      <c r="E30" s="49" t="s">
        <v>81</v>
      </c>
      <c r="F30" s="34">
        <v>68633000</v>
      </c>
      <c r="G30" s="34">
        <v>32019000</v>
      </c>
      <c r="H30" s="34">
        <v>0</v>
      </c>
      <c r="I30" s="34">
        <v>32019000</v>
      </c>
      <c r="J30" s="16" t="s">
        <v>64</v>
      </c>
      <c r="K30" s="46"/>
      <c r="L30" s="62" t="s">
        <v>32</v>
      </c>
      <c r="M30" s="46"/>
      <c r="N30" s="44"/>
      <c r="O30" s="80"/>
    </row>
    <row r="31" spans="1:15" ht="48.6" customHeight="1" x14ac:dyDescent="0.2">
      <c r="A31" s="117" t="s">
        <v>82</v>
      </c>
      <c r="B31" s="118"/>
      <c r="C31" s="118"/>
      <c r="D31" s="119"/>
      <c r="E31" s="57"/>
      <c r="F31" s="57">
        <f>SUM(F20:F30)</f>
        <v>649093744.88000011</v>
      </c>
      <c r="G31" s="57">
        <f t="shared" ref="G31:I31" si="1">SUM(G20:G30)</f>
        <v>453142167.74000001</v>
      </c>
      <c r="H31" s="57">
        <f t="shared" si="1"/>
        <v>31529111.960000005</v>
      </c>
      <c r="I31" s="57">
        <f t="shared" si="1"/>
        <v>421613055.77999997</v>
      </c>
      <c r="J31" s="45"/>
      <c r="K31" s="45"/>
      <c r="L31" s="45"/>
      <c r="M31" s="45"/>
      <c r="N31" s="44"/>
      <c r="O31" s="80"/>
    </row>
    <row r="32" spans="1:15" ht="15.75" x14ac:dyDescent="0.2">
      <c r="A32" s="5"/>
      <c r="B32" s="12"/>
      <c r="C32" s="12"/>
      <c r="D32" s="12"/>
      <c r="E32" s="11"/>
      <c r="F32" s="11"/>
      <c r="G32" s="11"/>
      <c r="H32" s="12"/>
      <c r="I32" s="5"/>
      <c r="J32" s="5"/>
      <c r="K32" s="5"/>
      <c r="L32" s="5"/>
      <c r="M32" s="5"/>
    </row>
    <row r="33" spans="1:14" ht="15.75" x14ac:dyDescent="0.25">
      <c r="A33" s="63" t="s">
        <v>83</v>
      </c>
      <c r="B33" s="63"/>
      <c r="C33" s="36"/>
      <c r="D33" s="36"/>
      <c r="E33" s="36"/>
      <c r="F33" s="36"/>
      <c r="G33" s="36"/>
      <c r="H33" s="36"/>
      <c r="I33" s="37"/>
      <c r="J33" s="5"/>
      <c r="K33" s="5"/>
      <c r="L33" s="5"/>
      <c r="M33" s="5"/>
    </row>
    <row r="34" spans="1:14" ht="76.150000000000006" customHeight="1" x14ac:dyDescent="0.2">
      <c r="A34" s="38" t="s">
        <v>5</v>
      </c>
      <c r="B34" s="120" t="s">
        <v>7</v>
      </c>
      <c r="C34" s="121"/>
      <c r="D34" s="38" t="s">
        <v>8</v>
      </c>
      <c r="E34" s="38" t="s">
        <v>9</v>
      </c>
      <c r="F34" s="38" t="s">
        <v>10</v>
      </c>
      <c r="G34" s="38" t="s">
        <v>11</v>
      </c>
      <c r="H34" s="38" t="s">
        <v>12</v>
      </c>
      <c r="I34" s="38" t="s">
        <v>84</v>
      </c>
      <c r="J34" s="39"/>
      <c r="K34" s="5"/>
      <c r="L34" s="5"/>
      <c r="M34" s="5"/>
      <c r="N34" s="5"/>
    </row>
    <row r="35" spans="1:14" ht="63" customHeight="1" x14ac:dyDescent="0.2">
      <c r="A35" s="48">
        <v>1</v>
      </c>
      <c r="B35" s="122" t="s">
        <v>85</v>
      </c>
      <c r="C35" s="123"/>
      <c r="D35" s="16" t="s">
        <v>86</v>
      </c>
      <c r="E35" s="49" t="s">
        <v>87</v>
      </c>
      <c r="F35" s="50">
        <v>16264929.6</v>
      </c>
      <c r="G35" s="50">
        <v>13800098.16</v>
      </c>
      <c r="H35" s="50">
        <v>0</v>
      </c>
      <c r="I35" s="50">
        <v>13800098.16</v>
      </c>
      <c r="J35" s="39"/>
      <c r="K35" s="5"/>
      <c r="L35" s="5"/>
      <c r="M35" s="5"/>
      <c r="N35" s="5"/>
    </row>
    <row r="36" spans="1:14" ht="41.45" customHeight="1" x14ac:dyDescent="0.2">
      <c r="A36" s="48">
        <v>2</v>
      </c>
      <c r="B36" s="122" t="s">
        <v>88</v>
      </c>
      <c r="C36" s="123"/>
      <c r="D36" s="14" t="s">
        <v>89</v>
      </c>
      <c r="E36" s="49" t="s">
        <v>90</v>
      </c>
      <c r="F36" s="50">
        <v>2811737.69</v>
      </c>
      <c r="G36" s="50">
        <v>2389977.0299999998</v>
      </c>
      <c r="H36" s="50">
        <v>0</v>
      </c>
      <c r="I36" s="50">
        <v>2389977.0299999998</v>
      </c>
      <c r="J36" s="39"/>
      <c r="K36" s="5"/>
      <c r="L36" s="5"/>
      <c r="M36" s="5"/>
      <c r="N36" s="5"/>
    </row>
    <row r="37" spans="1:14" ht="37.9" customHeight="1" x14ac:dyDescent="0.2">
      <c r="A37" s="48">
        <v>3</v>
      </c>
      <c r="B37" s="124" t="s">
        <v>91</v>
      </c>
      <c r="C37" s="125"/>
      <c r="D37" s="51" t="s">
        <v>92</v>
      </c>
      <c r="E37" s="49" t="s">
        <v>93</v>
      </c>
      <c r="F37" s="52">
        <v>3498343.6</v>
      </c>
      <c r="G37" s="52">
        <v>2973592.06</v>
      </c>
      <c r="H37" s="52">
        <v>0</v>
      </c>
      <c r="I37" s="52">
        <v>2973592.06</v>
      </c>
      <c r="J37" s="39"/>
      <c r="K37" s="5"/>
      <c r="L37" s="5"/>
      <c r="M37" s="5"/>
      <c r="N37" s="5"/>
    </row>
    <row r="38" spans="1:14" ht="43.9" customHeight="1" x14ac:dyDescent="0.2">
      <c r="A38" s="126" t="s">
        <v>82</v>
      </c>
      <c r="B38" s="127"/>
      <c r="C38" s="40"/>
      <c r="D38" s="40"/>
      <c r="E38" s="53"/>
      <c r="F38" s="53">
        <f>SUM(F35:F37)</f>
        <v>22575010.890000001</v>
      </c>
      <c r="G38" s="53">
        <f t="shared" ref="G38:I38" si="2">SUM(G35:G37)</f>
        <v>19163667.25</v>
      </c>
      <c r="H38" s="53">
        <f t="shared" si="2"/>
        <v>0</v>
      </c>
      <c r="I38" s="53">
        <f t="shared" si="2"/>
        <v>19163667.25</v>
      </c>
      <c r="J38" s="5"/>
      <c r="K38" s="5"/>
      <c r="L38" s="5"/>
      <c r="M38" s="5"/>
      <c r="N38" s="5"/>
    </row>
    <row r="39" spans="1:14" ht="15.75" x14ac:dyDescent="0.2">
      <c r="A39" s="128"/>
      <c r="B39" s="128"/>
      <c r="C39" s="41"/>
      <c r="D39" s="41"/>
      <c r="E39" s="41"/>
      <c r="F39" s="41"/>
      <c r="G39" s="41"/>
      <c r="H39" s="41"/>
      <c r="I39" s="39"/>
      <c r="N39" s="5"/>
    </row>
    <row r="40" spans="1:14" ht="15.75" x14ac:dyDescent="0.2">
      <c r="A40" s="129"/>
      <c r="B40" s="129"/>
      <c r="C40" s="41"/>
      <c r="D40" s="41"/>
      <c r="E40" s="41"/>
      <c r="F40" s="41"/>
      <c r="G40" s="41"/>
      <c r="H40" s="41"/>
      <c r="I40" s="39"/>
      <c r="J40" s="5"/>
      <c r="K40" s="5"/>
      <c r="L40" s="5"/>
      <c r="M40" s="5"/>
      <c r="N40" s="5"/>
    </row>
    <row r="41" spans="1:14" ht="15.75" x14ac:dyDescent="0.2">
      <c r="A41" s="41"/>
      <c r="B41" s="41"/>
      <c r="C41" s="42"/>
      <c r="D41" s="42"/>
      <c r="E41" s="41"/>
      <c r="F41" s="41"/>
      <c r="G41" s="41"/>
      <c r="H41" s="41"/>
      <c r="I41" s="39"/>
      <c r="J41" s="5"/>
      <c r="K41" s="5"/>
      <c r="L41" s="5"/>
      <c r="M41" s="5"/>
      <c r="N41" s="5"/>
    </row>
    <row r="42" spans="1:14" ht="15.75" x14ac:dyDescent="0.2">
      <c r="A42" s="129"/>
      <c r="B42" s="129"/>
      <c r="C42" s="42"/>
      <c r="D42" s="42"/>
      <c r="E42" s="41"/>
      <c r="F42" s="41"/>
      <c r="G42" s="41"/>
      <c r="H42" s="42"/>
      <c r="I42" s="39"/>
      <c r="J42" s="5"/>
      <c r="K42" s="5"/>
      <c r="L42" s="5"/>
      <c r="M42" s="5"/>
      <c r="N42" s="5"/>
    </row>
    <row r="43" spans="1:14" ht="15.75" x14ac:dyDescent="0.2">
      <c r="A43" s="41"/>
      <c r="B43" s="116"/>
      <c r="C43" s="116"/>
      <c r="D43" s="42"/>
      <c r="E43" s="41"/>
      <c r="F43" s="41"/>
      <c r="G43" s="41"/>
      <c r="H43" s="43"/>
      <c r="I43" s="41"/>
      <c r="J43" s="5"/>
      <c r="K43" s="5"/>
      <c r="L43" s="5"/>
      <c r="M43" s="5"/>
      <c r="N43" s="5"/>
    </row>
    <row r="44" spans="1:14" ht="99" customHeight="1" x14ac:dyDescent="0.2">
      <c r="I44" s="41"/>
      <c r="J44" s="5"/>
      <c r="K44" s="5"/>
      <c r="L44" s="5"/>
      <c r="M44" s="5"/>
    </row>
    <row r="45" spans="1:14" ht="15.75" x14ac:dyDescent="0.2">
      <c r="I45" s="41"/>
      <c r="J45" s="5"/>
      <c r="K45" s="5"/>
      <c r="L45" s="5"/>
      <c r="M45" s="5"/>
    </row>
    <row r="46" spans="1:14" ht="15.75" x14ac:dyDescent="0.2">
      <c r="I46" s="41"/>
      <c r="J46" s="5"/>
      <c r="K46" s="5"/>
      <c r="L46" s="5"/>
      <c r="M46" s="5"/>
    </row>
  </sheetData>
  <customSheetViews>
    <customSheetView guid="{C05284C5-3D77-458E-BA08-2BAD7C61D142}" showPageBreaks="1" fitToPage="1" view="pageBreakPreview">
      <selection activeCell="D35" sqref="D35"/>
      <pageMargins left="0" right="0" top="0" bottom="0" header="0" footer="0"/>
      <pageSetup paperSize="9" scale="61" orientation="landscape" r:id="rId1"/>
      <headerFooter alignWithMargins="0">
        <oddHeader>&amp;C&amp;G&amp;RZałącznik nr 15</oddHeader>
        <oddFooter>&amp;CStrona &amp;P z &amp;N</oddFooter>
      </headerFooter>
    </customSheetView>
    <customSheetView guid="{F85D0C9A-47D2-4629-9036-B6898160B553}" showPageBreaks="1" fitToPage="1" view="pageBreakPreview" topLeftCell="E10">
      <selection activeCell="K10" sqref="K1:Q65536"/>
      <pageMargins left="0" right="0" top="0" bottom="0" header="0" footer="0"/>
      <pageSetup paperSize="9" scale="40" orientation="landscape" r:id="rId2"/>
      <headerFooter alignWithMargins="0">
        <oddHeader>&amp;C&amp;G&amp;RZałącznik nr 14</oddHeader>
        <oddFooter>&amp;CStrona &amp;P z &amp;N</oddFooter>
      </headerFooter>
    </customSheetView>
    <customSheetView guid="{5C60DA98-78F3-4598-91CB-9FC5C757E531}" showPageBreaks="1" fitToPage="1" printArea="1">
      <selection activeCell="A2" sqref="A2"/>
      <pageMargins left="0" right="0" top="0" bottom="0" header="0" footer="0"/>
      <pageSetup paperSize="9" scale="50" orientation="landscape" r:id="rId3"/>
      <headerFooter alignWithMargins="0">
        <oddHeader>&amp;C&amp;G&amp;RZałącznik nr 14</oddHeader>
        <oddFooter>Strona &amp;P z &amp;N</oddFooter>
      </headerFooter>
    </customSheetView>
    <customSheetView guid="{6D6F63C6-7A6F-40DD-AD3D-B284E2FDB1F5}" showPageBreaks="1" fitToPage="1" printArea="1" topLeftCell="A25">
      <selection activeCell="E48" sqref="E48"/>
      <pageMargins left="0" right="0" top="0" bottom="0" header="0" footer="0"/>
      <pageSetup paperSize="9" scale="58" orientation="landscape" r:id="rId4"/>
      <headerFooter alignWithMargins="0">
        <oddHeader>&amp;C&amp;G&amp;RZałącznik nr 14</oddHeader>
        <oddFooter>Strona &amp;P z &amp;N</oddFooter>
      </headerFooter>
    </customSheetView>
    <customSheetView guid="{FAFB4A0E-1F6F-4F7C-9DAE-1728F139C581}" showPageBreaks="1" fitToPage="1" printArea="1" topLeftCell="A19">
      <selection activeCell="G44" sqref="G44"/>
      <pageMargins left="0" right="0" top="0" bottom="0" header="0" footer="0"/>
      <pageSetup paperSize="9" scale="59" orientation="landscape" r:id="rId5"/>
      <headerFooter alignWithMargins="0">
        <oddHeader>&amp;C&amp;G&amp;RZałącznik nr 14</oddHeader>
        <oddFooter>Strona &amp;P z &amp;N</oddFooter>
      </headerFooter>
    </customSheetView>
    <customSheetView guid="{2C5C7E96-9BA8-4E7F-B972-CEBFBA26A095}" fitToPage="1" printArea="1" view="pageLayout" topLeftCell="A3">
      <selection activeCell="E19" sqref="E19"/>
      <pageMargins left="0" right="0" top="0" bottom="0" header="0" footer="0"/>
      <pageSetup paperSize="9" scale="64" orientation="landscape" r:id="rId6"/>
      <headerFooter alignWithMargins="0">
        <oddHeader>&amp;C&amp;G&amp;RZałącznik nr 14</oddHeader>
        <oddFooter>Strona &amp;P z &amp;N</oddFooter>
      </headerFooter>
    </customSheetView>
  </customSheetViews>
  <mergeCells count="11">
    <mergeCell ref="A20:D20"/>
    <mergeCell ref="B43:C43"/>
    <mergeCell ref="A31:D31"/>
    <mergeCell ref="B34:C34"/>
    <mergeCell ref="B35:C35"/>
    <mergeCell ref="B36:C36"/>
    <mergeCell ref="B37:C37"/>
    <mergeCell ref="A38:B38"/>
    <mergeCell ref="A39:B39"/>
    <mergeCell ref="A40:B40"/>
    <mergeCell ref="A42:B42"/>
  </mergeCells>
  <phoneticPr fontId="2" type="noConversion"/>
  <pageMargins left="0.74803149606299213" right="0.74803149606299213" top="1.1417322834645669" bottom="0.98425196850393704" header="0.51181102362204722" footer="0.51181102362204722"/>
  <pageSetup paperSize="9" scale="45" orientation="landscape" r:id="rId7"/>
  <headerFooter alignWithMargins="0">
    <oddHeader xml:space="preserve">&amp;R&amp;"-,Standardowy"&amp;12
</oddHeader>
    <oddFooter>&amp;C&amp;G</oddFooter>
  </headerFooter>
  <rowBreaks count="1" manualBreakCount="1">
    <brk id="20" max="13" man="1"/>
  </rowBreaks>
  <legacyDrawingHF r:id="rId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091D2838DF0DC4EB5843F8066A18250" ma:contentTypeVersion="13" ma:contentTypeDescription="Utwórz nowy dokument." ma:contentTypeScope="" ma:versionID="174e11d9c7ba5d62c34e886201b5e329">
  <xsd:schema xmlns:xsd="http://www.w3.org/2001/XMLSchema" xmlns:xs="http://www.w3.org/2001/XMLSchema" xmlns:p="http://schemas.microsoft.com/office/2006/metadata/properties" xmlns:ns2="ea1f0649-767e-4101-ac42-4c88ca8afb40" xmlns:ns3="67045f44-ec46-4ccc-a0f5-6e6600517be9" targetNamespace="http://schemas.microsoft.com/office/2006/metadata/properties" ma:root="true" ma:fieldsID="d56c5a770ab5f77fccb4afe322e42dee" ns2:_="" ns3:_="">
    <xsd:import namespace="ea1f0649-767e-4101-ac42-4c88ca8afb40"/>
    <xsd:import namespace="67045f44-ec46-4ccc-a0f5-6e6600517b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1f0649-767e-4101-ac42-4c88ca8af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Tagi obrazów" ma:readOnly="false" ma:fieldId="{5cf76f15-5ced-4ddc-b409-7134ff3c332f}" ma:taxonomyMulti="true" ma:sspId="54914f52-495d-4bb6-95e8-b9da89695b2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045f44-ec46-4ccc-a0f5-6e6600517be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dc80aae1-5e32-4609-bcb2-cd7adb4f8eab}" ma:internalName="TaxCatchAll" ma:showField="CatchAllData" ma:web="67045f44-ec46-4ccc-a0f5-6e6600517b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7045f44-ec46-4ccc-a0f5-6e6600517be9" xsi:nil="true"/>
    <lcf76f155ced4ddcb4097134ff3c332f xmlns="ea1f0649-767e-4101-ac42-4c88ca8afb4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20895CB-8682-4232-8840-852B3424A7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1f0649-767e-4101-ac42-4c88ca8afb40"/>
    <ds:schemaRef ds:uri="67045f44-ec46-4ccc-a0f5-6e6600517b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FE28509-ED95-4B42-9485-53C93F418AD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2699B45-94E7-427D-AB6A-F8FEB2A79C08}">
  <ds:schemaRefs>
    <ds:schemaRef ds:uri="http://schemas.microsoft.com/office/2006/metadata/properties"/>
    <ds:schemaRef ds:uri="http://schemas.microsoft.com/office/infopath/2007/PartnerControls"/>
    <ds:schemaRef ds:uri="d4f64a22-a125-4b7a-afce-4a30c86a8f7c"/>
    <ds:schemaRef ds:uri="67045f44-ec46-4ccc-a0f5-6e6600517be9"/>
    <ds:schemaRef ds:uri="ea1f0649-767e-4101-ac42-4c88ca8afb4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Zał. nr 11</vt:lpstr>
      <vt:lpstr>'Zał. nr 11'!Obszar_wydruku</vt:lpstr>
    </vt:vector>
  </TitlesOfParts>
  <Manager/>
  <Company>Urząd Marszałkowski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Bożena</dc:creator>
  <cp:keywords/>
  <dc:description/>
  <cp:lastModifiedBy>Rodzik Monika</cp:lastModifiedBy>
  <cp:revision/>
  <dcterms:created xsi:type="dcterms:W3CDTF">2009-08-04T12:39:16Z</dcterms:created>
  <dcterms:modified xsi:type="dcterms:W3CDTF">2026-08-17T10:54:47Z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0x010100D091D2838DF0DC4EB5843F8066A18250</vt:lpwstr>
  </property>
  <property fmtid="{D5CDD505-2E9C-101B-9397-08002B2CF9AE}" pid="3" name="MediaServiceImageTags">
    <vt:lpwstr/>
  </property>
</Properties>
</file>