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slaskie365-my.sharepoint.com/personal/moji_slaskie_pl/Documents/2022/konkurs 2022/Rozstrzygnięcie 2022/"/>
    </mc:Choice>
  </mc:AlternateContent>
  <bookViews>
    <workbookView xWindow="0" yWindow="0" windowWidth="24720" windowHeight="12225"/>
  </bookViews>
  <sheets>
    <sheet name="Ranking ofert 2022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7" l="1"/>
  <c r="M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</calcChain>
</file>

<file path=xl/comments1.xml><?xml version="1.0" encoding="utf-8"?>
<comments xmlns="http://schemas.openxmlformats.org/spreadsheetml/2006/main">
  <authors>
    <author>tc={B740B2F0-877E-4B20-A6F3-F08F51353780}</author>
  </authors>
  <commentList>
    <comment ref="N43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Iwonko, ktoras wicemarszalek chodzi za tym projektem. </t>
        </r>
      </text>
    </comment>
  </commentList>
</comments>
</file>

<file path=xl/sharedStrings.xml><?xml version="1.0" encoding="utf-8"?>
<sst xmlns="http://schemas.openxmlformats.org/spreadsheetml/2006/main" count="1189" uniqueCount="675">
  <si>
    <t>Lp.</t>
  </si>
  <si>
    <t>Oferent</t>
  </si>
  <si>
    <t>Tytuł oferty</t>
  </si>
  <si>
    <t>Siedziba oferenta</t>
  </si>
  <si>
    <t>Wartość zadania</t>
  </si>
  <si>
    <t>Kwota wnioskowana</t>
  </si>
  <si>
    <t>Miejsce realizacji</t>
  </si>
  <si>
    <t>kryterium finansowe (0-4)</t>
  </si>
  <si>
    <t>kryterium organizacyjne (0-4)</t>
  </si>
  <si>
    <t>kryterium merytoryczne (0-12)</t>
  </si>
  <si>
    <t>łącznie (0-20)</t>
  </si>
  <si>
    <t>Uwagi</t>
  </si>
  <si>
    <t xml:space="preserve">Dział </t>
  </si>
  <si>
    <t>Osoba</t>
  </si>
  <si>
    <t>Śląskie Stowarzyszenie Artystów i Twórców "SAT"</t>
  </si>
  <si>
    <t>Śląskie Brzmienie</t>
  </si>
  <si>
    <t>Chorzów</t>
  </si>
  <si>
    <t>12 000,00 zł</t>
  </si>
  <si>
    <t>Muzyka</t>
  </si>
  <si>
    <t>Sikora</t>
  </si>
  <si>
    <t>Fundacja Dziedzictwa Rzeczypospolitej</t>
  </si>
  <si>
    <t>Koncert Niepodległości "Silesia" - inspirowana 100 rocznicą utworzenia Województwa Śląskiego edycja specjalna cyklicznego projektu o zasięgu regionalnym, krajowym i międzynarodowym.</t>
  </si>
  <si>
    <t>Mieruniszki, woj. podlaskie</t>
  </si>
  <si>
    <t>41 500,00 zł</t>
  </si>
  <si>
    <t>internet. Koncert ma być realizowany w plenerze m.in. Pomnik Powstańców Śląskich w Katowicach, Wieża Spadochronowa w Katowicach, KWK "Wujek", Bytom, Pomnik Czynu Powstańczego i Amfiteatr na Górze św. Anny, Kopalnia Guido w Zabrzu</t>
  </si>
  <si>
    <t>Dziedzictwo</t>
  </si>
  <si>
    <t>Iwan</t>
  </si>
  <si>
    <t>Polskie Stowarzyszenie na rzecz Osób z Niepełnosprawnością Intelektualną Koło w Częstochowie</t>
  </si>
  <si>
    <t>Zorganizowanie okolicznościowej edycji  III Ogólnopolskiego Festiwalu Piosenki Podwórkowej.</t>
  </si>
  <si>
    <t>Częstochowa</t>
  </si>
  <si>
    <t>19 396,00 zł</t>
  </si>
  <si>
    <t>11 636,00 zł</t>
  </si>
  <si>
    <t>Upowszechnianie</t>
  </si>
  <si>
    <t>Fundacja Sztuka</t>
  </si>
  <si>
    <t>Nasza Tożsamość - W Setną Rocznicę Powrotu Śląska do Polski</t>
  </si>
  <si>
    <t>Żory</t>
  </si>
  <si>
    <t>17 300,00 zł</t>
  </si>
  <si>
    <t>Muzeum w Żorach</t>
  </si>
  <si>
    <t>Fundacja PROSVITA</t>
  </si>
  <si>
    <t>XXVI Wędrowny Festiwal Kultury Ukraińskiej - edycja Bielsko Biała</t>
  </si>
  <si>
    <t>Wałcz</t>
  </si>
  <si>
    <t>58 000,00 zł</t>
  </si>
  <si>
    <t>Bielsko-Biała</t>
  </si>
  <si>
    <t>Fundacja Temida Arts and Business</t>
  </si>
  <si>
    <t>III Beskidzki Festiwal Klasyki "Beskid Classics"</t>
  </si>
  <si>
    <t>274 475,00 zł</t>
  </si>
  <si>
    <t>Bielsko - Biała</t>
  </si>
  <si>
    <t>Stowarzyszenie Solidarność Polsko-Czesko-Słowacka, Oddział Regionalny w Cieszynie</t>
  </si>
  <si>
    <t>XXXI Międzynarodowy Festiwal Teatralny Bez Granic</t>
  </si>
  <si>
    <t>Cieszyn</t>
  </si>
  <si>
    <t>671 000,00 zł</t>
  </si>
  <si>
    <t>Cieszyn
Czeski Cieszyn
powiat cieszyński</t>
  </si>
  <si>
    <t>Teatr</t>
  </si>
  <si>
    <t>"Stowarzyszenie Miłośników Zespołu Pieśni i Tańca Mały Śląsk"</t>
  </si>
  <si>
    <t>Opracowanie i nagranie utworów kolędowych dla Zespołu Pieśni i Tańca „Mały Śląsk”</t>
  </si>
  <si>
    <t>Radzionków</t>
  </si>
  <si>
    <t>17 500,00 zł</t>
  </si>
  <si>
    <t>Moj</t>
  </si>
  <si>
    <t>Fundacja Teatr IOTA</t>
  </si>
  <si>
    <t>TEATR IOTA - prezentacje w Katowicach</t>
  </si>
  <si>
    <t>Radzie</t>
  </si>
  <si>
    <t>19 900,00 zł</t>
  </si>
  <si>
    <t>Katowice i Giżycko</t>
  </si>
  <si>
    <t>FUNDACJA "GENERATOR KULTURY"</t>
  </si>
  <si>
    <t>Realizacja filmu dokumentalnego "Wielki Piątek"</t>
  </si>
  <si>
    <t>Biała Rawska, woj. łódzkie</t>
  </si>
  <si>
    <t>135 861,00 zł</t>
  </si>
  <si>
    <t>Internet</t>
  </si>
  <si>
    <t>Stowarzyszenie Manuffaktura</t>
  </si>
  <si>
    <t>Noc spadających gwiazd</t>
  </si>
  <si>
    <t>Bytom</t>
  </si>
  <si>
    <t>10 000,00 zł</t>
  </si>
  <si>
    <t>7 000,00 zł</t>
  </si>
  <si>
    <t>siedziba centrum organizacji pozarzadowych - lokal w Bytomiu oraz jego najbliższe otoczenie - taras lokalu</t>
  </si>
  <si>
    <t>Fundacja Rozwoju Kinematografii</t>
  </si>
  <si>
    <t>Kino historia w Katowicach</t>
  </si>
  <si>
    <t>Warszawa</t>
  </si>
  <si>
    <t>15 110,00 zł</t>
  </si>
  <si>
    <t>10 560,00 zł</t>
  </si>
  <si>
    <t>Katowice (rynek)</t>
  </si>
  <si>
    <t>Raz pisza o dwóch a ra zo 3 seansach</t>
  </si>
  <si>
    <t>Stowarzyszenie Artystów Bliski Wschód</t>
  </si>
  <si>
    <t>Bytomski Kolektyw Śpiewaczy. Przy wspólnym stole</t>
  </si>
  <si>
    <t>Lublin</t>
  </si>
  <si>
    <t>24 000,00 zł</t>
  </si>
  <si>
    <t>Chrześcijańskie Stowarzyszenie Ekumeniczne w Ustroniu</t>
  </si>
  <si>
    <t>Organizacja XVIII Festiwalu Ekumenicznego</t>
  </si>
  <si>
    <t>Ustroń</t>
  </si>
  <si>
    <t>33 650,00 zł</t>
  </si>
  <si>
    <t xml:space="preserve">Stowarzyszenie Wykonawców Animatorów a Twórców Górnego Ślaska </t>
  </si>
  <si>
    <t>"Koncert Warkoczem Pleciony" spektakl plenerowy w stulecie przyłączenia G. Śląska do Polski</t>
  </si>
  <si>
    <t>Katowice</t>
  </si>
  <si>
    <t>17 000,00 zł</t>
  </si>
  <si>
    <t>11 900,00 zł</t>
  </si>
  <si>
    <t>amfiteatr Strzelnica w Rudzie Śląskiej Bielszowice</t>
  </si>
  <si>
    <t>2 w teatrze i 1 w dziedzictwie</t>
  </si>
  <si>
    <t>Katowickie Stowarzyszenie Artystyczne</t>
  </si>
  <si>
    <t>Wydawanie internetowego dwutygodnika kulturalnego "artPAPIER"</t>
  </si>
  <si>
    <t>Wydawnictwo</t>
  </si>
  <si>
    <t>Cykl pogadanek  z życia mieszkańców Górnego Śląska od Powstań Śląskich do dziś na podstawie twórczości i wspomnień własnych i  rodzinnych Mariana Makuli</t>
  </si>
  <si>
    <t>wojewodztwo śląskie szkoły ponadpodstawowe oraz kluby seniora i uniwersytety III wieku</t>
  </si>
  <si>
    <t>Plenerowy spektakl "Jeji Zocność Dulcyno" na kanwie sztuki G. Zapolskiej "Moralnośc Pani Dulskiej" jako przykład adaptacji klasycznej polskiej literatury do czasów współczesnych</t>
  </si>
  <si>
    <t>miejscowy amfiteatr Strzelnica w Rudzie Śląskiej Bielszowicach</t>
  </si>
  <si>
    <t xml:space="preserve"> "RETRO" </t>
  </si>
  <si>
    <t>Jurajski Festiwal Piosenki Patriotycznej- w 100. rocznicę przyłączenia Górnego Śląska do Polski</t>
  </si>
  <si>
    <t>Ogrodzieniec</t>
  </si>
  <si>
    <t>17 968,00 zł</t>
  </si>
  <si>
    <t>11 998,00 zł</t>
  </si>
  <si>
    <t>Ogrodzieniec (dom Kultury i skwer)</t>
  </si>
  <si>
    <t>Regionalne Stowarzyszenie Kulturalne "Roztoka"</t>
  </si>
  <si>
    <t>Przegląd Śpiewaków, Gawędziarzy i Instrumentalistów Ludowych "Przeglądacka" 2022</t>
  </si>
  <si>
    <t>Międzybrodzie Żywieckie</t>
  </si>
  <si>
    <t>15 140,00 zł</t>
  </si>
  <si>
    <t>10 540,00 zł</t>
  </si>
  <si>
    <t>ŚLĄSKIE STOWARZYSZENIE MIŁOŚNIKÓW FOLKLORU</t>
  </si>
  <si>
    <t>Konkursowy Przegląd Zespołów Regionalnych „Kalendarz Obrzędowy”</t>
  </si>
  <si>
    <t>19 500,00 zł</t>
  </si>
  <si>
    <t>Stowarzyszenie Muzyczne Śląski Jazz Club</t>
  </si>
  <si>
    <t>"Make Jazz Not War" - międzynarodowa wystawa sztuki graficznej i plakatu w  ramach festiwalu Jazz w Ruinach</t>
  </si>
  <si>
    <t>Gliwice</t>
  </si>
  <si>
    <t>18 700,00 zł</t>
  </si>
  <si>
    <t>11 700,00 zł</t>
  </si>
  <si>
    <t>Sztuki wizualne</t>
  </si>
  <si>
    <t xml:space="preserve">Fundacja Nowy Głos </t>
  </si>
  <si>
    <t>Turniej Debat Oksfordzkich im. Wojciecha Korfantego</t>
  </si>
  <si>
    <t>8 100,00 zł</t>
  </si>
  <si>
    <t>województwo śląskie</t>
  </si>
  <si>
    <t>Fundacja Centrum Fotografii</t>
  </si>
  <si>
    <t>Śląscy fotograficy na 30-leciu Galerii Fotografii B&amp;B</t>
  </si>
  <si>
    <t>30 770,00 zł</t>
  </si>
  <si>
    <t>Fundacja Zaangażowani.pl</t>
  </si>
  <si>
    <t>Organizacja przedstawień teatralnych i koncertu w miejscowości Leśna koło Żywca</t>
  </si>
  <si>
    <t>Leśna</t>
  </si>
  <si>
    <t>Leśna k. Żywca</t>
  </si>
  <si>
    <t>Parafia Ewangelicko-Augsburska w Cieszynie</t>
  </si>
  <si>
    <t>V Koncerty Wyższobramskie</t>
  </si>
  <si>
    <t>15 480,00 zł</t>
  </si>
  <si>
    <t>4 500,00 zł</t>
  </si>
  <si>
    <t>Stowarzyszenie Dyskusyjny Klub Filmowy "Kogucik"</t>
  </si>
  <si>
    <t>Dkf "Kogucik" kulturowa tradycja Bielska - Białej</t>
  </si>
  <si>
    <t>24 400,00 zł</t>
  </si>
  <si>
    <t> </t>
  </si>
  <si>
    <t>2 w upowszechnianiu</t>
  </si>
  <si>
    <t>Stowarzyszenie kultura.pl</t>
  </si>
  <si>
    <t>Mobilny Uniwersytet Kultury i Sztuki</t>
  </si>
  <si>
    <t>12 100,00 zł</t>
  </si>
  <si>
    <t>7 400,00 zł</t>
  </si>
  <si>
    <t>gminy subregionu północnego - Włodowice, Janów, Olsztyn, Kochanowice, Lelów, Dąbrowa Zielona, Kłomnice, Rzerzęczyce</t>
  </si>
  <si>
    <t>Etnostrada-Spotkania Folklorystyczne</t>
  </si>
  <si>
    <t>17 700,00 zł</t>
  </si>
  <si>
    <t>11 600,00 zł</t>
  </si>
  <si>
    <t>Stowarzyszenie Pro-Arte</t>
  </si>
  <si>
    <t>"Wszechświat w skorupce orzecha" - spektakl tanieczny w realizacji i wykonaniu uczniów OSB dla dzieci i młodzieży polskiej i zagranicznej</t>
  </si>
  <si>
    <t>14 000,00 zł</t>
  </si>
  <si>
    <t>9 000,00 zł</t>
  </si>
  <si>
    <t>2 oferty w kategorii teatr</t>
  </si>
  <si>
    <t>Fundacja Festiwal Sztuki Fotoreportażu</t>
  </si>
  <si>
    <t>Album Fotograficzny: XXI Rajd Katyński - śladami Powstań Śląskich i Rzeczypospolitej w Ukrainie.</t>
  </si>
  <si>
    <t>55 100,00 zł</t>
  </si>
  <si>
    <t>bardzo duży wkład rzeczowy. Są to koszty które ma pokryć partner (też ma pozyskać te środki ze źródeł zewnetrznych) i przekazać jako wkład rzeczowy Fundacji Festiwal Sztuki Fotoreportażu</t>
  </si>
  <si>
    <t>Lucek Czerny Ślązak Wierny</t>
  </si>
  <si>
    <t>18 750,00 zł</t>
  </si>
  <si>
    <t>2 projekty w kategorii dziedzictwo</t>
  </si>
  <si>
    <t>Przegląd filmowy</t>
  </si>
  <si>
    <t>20 150,00 zł</t>
  </si>
  <si>
    <t>Stowarzyszenie Emerytów i Rencistów "Aktywny Senior"</t>
  </si>
  <si>
    <t>Jubileusz 15 lecie Stowarzyszenia</t>
  </si>
  <si>
    <t>Psary</t>
  </si>
  <si>
    <t>19 870,00 zł</t>
  </si>
  <si>
    <t>Gminny Ośrodek Kultury Grodków</t>
  </si>
  <si>
    <t>Stowarzyszenie FIORI MUSICALI</t>
  </si>
  <si>
    <t>Muzyczne Podróże 2022</t>
  </si>
  <si>
    <t>16 576,00 zł</t>
  </si>
  <si>
    <t>11 576,00 zł</t>
  </si>
  <si>
    <t>Święta Anna, Leśniów, Pilica, Ogrodzieniec, Bobrowniki</t>
  </si>
  <si>
    <t>Stowarzyszenie Ogrody Teatru</t>
  </si>
  <si>
    <t>Premiera spektaklu "Smok w Straszkach Wielkich" Teatru Gry i Ludzie.</t>
  </si>
  <si>
    <t>37 560,00 zł</t>
  </si>
  <si>
    <t>Miejski Dom Kultury Szopienice Katowice</t>
  </si>
  <si>
    <t>Górnośląskie Towarzystwo Literackie</t>
  </si>
  <si>
    <t>Publikacja nakładu książki pióra Marii Wilgus pt.: Służba całym życiem. Rzecz o Eugeniuszu Wróblu.</t>
  </si>
  <si>
    <t>Katowice, Rybnik, Gliwice</t>
  </si>
  <si>
    <t>Stowarzyszenie Thesaurus Silesiae-Skarb Śląski</t>
  </si>
  <si>
    <t>Publikacja nakładu książki pióra prof. dr hab. Janusza Musiała : " Fotografia na Śląsku 1839 do 2022. W stulecie powrotu Śląska do Polski."</t>
  </si>
  <si>
    <t>Publikacja nakładu książki  Marty Foks pt.: Katowice nie wierzą łzom</t>
  </si>
  <si>
    <t>Stowarzyszenie Góry Kultury</t>
  </si>
  <si>
    <t>Zeszyt edukacyjny - stacja wspomnień</t>
  </si>
  <si>
    <t>Tarnowskie Góry</t>
  </si>
  <si>
    <t>Tarnowskie Góry, Miasteczko Śląskie , Bytom</t>
  </si>
  <si>
    <t>3 oferty - dziedzictwo, teatr, sztuki wizualne</t>
  </si>
  <si>
    <t xml:space="preserve"> PARAFIA RZYMSKOKATOLICKA  ŚWIĘTYCH APOSTOŁÓW SZYMONA I JUDY TADEUSZA W ŻARKACH</t>
  </si>
  <si>
    <t>WYDANIE ALBUMU PT. " V WIEKÓW ISTNIENIA PARAFII I KOŚCIOŁA POD WEZWANIEM ŚW. APP. SZYMONA I JUDY TADEUSZA W ŻARKACH 1518/1522-2022 ".</t>
  </si>
  <si>
    <t>40 000,00 zł</t>
  </si>
  <si>
    <t>Żarki</t>
  </si>
  <si>
    <t>Stowarzyszenie FAMI.LOCK</t>
  </si>
  <si>
    <t>PREMIERA nowego przedstawienia Teatru Bez Sceny - "BEZTLENOWCE" Ingmara Villqista w reżyserii i scenografii Autora</t>
  </si>
  <si>
    <t>36 000,00 zł</t>
  </si>
  <si>
    <t>2 w teatrze</t>
  </si>
  <si>
    <t>Stowarzyszenie Przyjaciół Kultury "KROCZ-ART"</t>
  </si>
  <si>
    <t>„Kroczyckie Wianki. O Skrzypku Czerwonym, co się zakochał w Marysi z Podlesic.”</t>
  </si>
  <si>
    <t>Kroczyce</t>
  </si>
  <si>
    <t>16 400,00 zł</t>
  </si>
  <si>
    <t>11 400,00 zł</t>
  </si>
  <si>
    <t>Stowarzyszenie Promocji Kultury "Zielone Słońce"</t>
  </si>
  <si>
    <t>"Marionetki na scenę" - warsztat, happening.</t>
  </si>
  <si>
    <t>Dąbrowa Górnicza</t>
  </si>
  <si>
    <t>14 260,40 zł</t>
  </si>
  <si>
    <t>9 760,40 zł</t>
  </si>
  <si>
    <t>Młodzieżowy Ośrodek Pracy Twórczej w Dąbrowie Górniczej, Bielsko Biała, Dąbrowa Dórnicza, Katowice</t>
  </si>
  <si>
    <t>Brama Cukermana</t>
  </si>
  <si>
    <t>SZUL. Dom spotkań i nauki</t>
  </si>
  <si>
    <t>Będzin</t>
  </si>
  <si>
    <t>Stowarzyszenie Silesian Band</t>
  </si>
  <si>
    <t>Koncert orkiestry Big Silesian Band- "Śląsk pod Biało-Czerwoną Flagą"</t>
  </si>
  <si>
    <t>Świętochłowice</t>
  </si>
  <si>
    <t>18 500,00 zł</t>
  </si>
  <si>
    <t>Plac Farski - Lędziny</t>
  </si>
  <si>
    <t>2 w muzyce</t>
  </si>
  <si>
    <t>Koncert orkiestry Big Silesian Band - "Biały Orzeł nad Śląskiem"</t>
  </si>
  <si>
    <t>Świerklaniec</t>
  </si>
  <si>
    <t>"W TO MI GRAJ"</t>
  </si>
  <si>
    <t>Trzynasta potrawa - premiera spektaklu i warsztaty z teatrem Lufcik na Korbkę</t>
  </si>
  <si>
    <t>20 500,00 zł</t>
  </si>
  <si>
    <t xml:space="preserve">Pyskowice </t>
  </si>
  <si>
    <t>Stowarzyszenie Thesaurus Silesiae - Skarb Śląski</t>
  </si>
  <si>
    <t>Publikacja książki pióra Magdaleny Mikrut-Majeranek pt.: "Henryk Konwiński. Historia tańcem pisana”</t>
  </si>
  <si>
    <t>Katowice, Bytom</t>
  </si>
  <si>
    <t>Stowarzyszenia Pasjonatów Wojskowości KOMPANIA BYTOM</t>
  </si>
  <si>
    <t>XVII Zlot Pojazdów Militarnych w Bytomiu "ŚLĄSKIE MANEWRY" 2022</t>
  </si>
  <si>
    <t>35 200,00 zł</t>
  </si>
  <si>
    <t>teren Szybu „Krystyna” w Bytomiu - Szombierkach</t>
  </si>
  <si>
    <t>FUNDACJA KULTURA I TRADYCJE GÓRNICZE</t>
  </si>
  <si>
    <t>Polska muzyka swingowa w wykonaniu Happy Big Bandu</t>
  </si>
  <si>
    <t>18 000,00 zł</t>
  </si>
  <si>
    <t>Katowice, Mysłowice</t>
  </si>
  <si>
    <t>Stowarzyszenie Instytut Rozwoju Sztuki</t>
  </si>
  <si>
    <t>Antologia polskiej twórczości a cappella - wydanie 6 płyty cyklu.</t>
  </si>
  <si>
    <t>34 702,00 zł</t>
  </si>
  <si>
    <t xml:space="preserve">Częstochowa, Wierzchowisko ob.Częstochowy </t>
  </si>
  <si>
    <t>Koncerty patriotyczne i religijne z okazji 100 rocznicy przyłączenia Górnego Śląska do Polski.</t>
  </si>
  <si>
    <t>Stowarzyszenie "Góry Kultury"</t>
  </si>
  <si>
    <t>Teatralne Parkowanie</t>
  </si>
  <si>
    <t>133 500,00 zł</t>
  </si>
  <si>
    <t xml:space="preserve">Park Miejski w Tarnowskich Górach
</t>
  </si>
  <si>
    <t>"Powroty"</t>
  </si>
  <si>
    <t>19 800,00 zł</t>
  </si>
  <si>
    <t>CeKuŚ Nakło Śląskie</t>
  </si>
  <si>
    <t>Fundacja Beskidzka Tradycja</t>
  </si>
  <si>
    <t>Organizacja warsztatów szycia tradycyjnych strojów wykorzystywanych podczas kolędowania na Żywiecczyźnie</t>
  </si>
  <si>
    <t>Żywiec</t>
  </si>
  <si>
    <t>11 800,00 zł</t>
  </si>
  <si>
    <t>Przybędza w gminie Radziechowy-Wieprz</t>
  </si>
  <si>
    <t>Stowarzyszenie Milian Orkiestra</t>
  </si>
  <si>
    <t>Festiwal Muzyczny Artystów Nieprofesjonalnych "W Jurajskiej Zagrodzie"</t>
  </si>
  <si>
    <t>Zawiercie</t>
  </si>
  <si>
    <t>19 000,00 zł</t>
  </si>
  <si>
    <t>ŚLĄSKI ZWIĄZEK CHÓRÓW I ORKIESTR</t>
  </si>
  <si>
    <t>XV Śląskie Święto Pieśni Chóralnej MAGNIFICAT</t>
  </si>
  <si>
    <t>Kościół pw.Świętej Rodziny w Bytomiu-Bobrku, Kościół kalwaryjski pw.Zmartwychwstania Pańskiego w Piekarach Śląskich, sala konferencyjna Bazyliki pw. NMP i św. Bartlomieja w Piekarach Śląskich</t>
  </si>
  <si>
    <t>INSTYTUT ROŹDZIEŃSKIEGO</t>
  </si>
  <si>
    <t>XIII edycja projektu fotograficzno-filmowego Obiektywnie śląskie</t>
  </si>
  <si>
    <t>66 700,00 zł</t>
  </si>
  <si>
    <t>10 700,00 zł</t>
  </si>
  <si>
    <t>Katowice, 
województwo śląskie</t>
  </si>
  <si>
    <t>Stowarzyszenie Miłośników Nakła Śląskiego im. Jana Bursiga</t>
  </si>
  <si>
    <t>Damy śląskiej arystokracji</t>
  </si>
  <si>
    <t>Nakło Śląskie</t>
  </si>
  <si>
    <t>11 034,00 zł</t>
  </si>
  <si>
    <t>Centrum Kultury Śląskiej w Nakle</t>
  </si>
  <si>
    <t>Górnośląskie Towarzystwo Historyczne</t>
  </si>
  <si>
    <t>"Tu byłem, tam będę". Gra planszowa metodą podnoszenia wiedzy uczniów o przejęciu przez Polskę części Górnego Śląska w 1922 roku</t>
  </si>
  <si>
    <t>16 200,00 zł</t>
  </si>
  <si>
    <t>10 600,00 zł</t>
  </si>
  <si>
    <t>województwo śląskie - 200 szkół</t>
  </si>
  <si>
    <t>"Filharmonia Jurajska"</t>
  </si>
  <si>
    <t>Koncert Kameralny "Zacznij od Bacha"</t>
  </si>
  <si>
    <t>14 964,00 zł</t>
  </si>
  <si>
    <t>10 164,00 zł</t>
  </si>
  <si>
    <t>Kultura mobilna - cykl prezentacji spektakli sfilmowanego spektaklu komediowo-profilaktycznego "Hermenegilda Ko" wg. scenariusza Inki Dowlasz i w reżyserii Andrzeja Dopierały</t>
  </si>
  <si>
    <t>Domy Kultury, Biblioteki, Kluby Seniora</t>
  </si>
  <si>
    <t>Dobry Kierunek</t>
  </si>
  <si>
    <t>Rysowane kapliczki.</t>
  </si>
  <si>
    <t>Taciszów</t>
  </si>
  <si>
    <t>11 150,00 zł</t>
  </si>
  <si>
    <t>7 780,00 zł</t>
  </si>
  <si>
    <t>woj. śląskie (Zabrze, Gliwice)</t>
  </si>
  <si>
    <t>Stowarzyszenie WRAZIDLOK</t>
  </si>
  <si>
    <t>II GYBURSTAG KOŁOCA - drugi festiwal tradycyjnego, śląskiego ciasta</t>
  </si>
  <si>
    <t>17 200,00 zł</t>
  </si>
  <si>
    <t>Park w Świerklańcu Pałac Kawalera, Amfiteatr parkowy</t>
  </si>
  <si>
    <t>Centrum Inicjatyw Lokalnych</t>
  </si>
  <si>
    <t>Retrospekcja - Dawne Zawiercie na kartach kalendarza na rok 2023</t>
  </si>
  <si>
    <t>13 885,00 zł</t>
  </si>
  <si>
    <t>9 700,00 zł</t>
  </si>
  <si>
    <t>powiat zwierciański</t>
  </si>
  <si>
    <t xml:space="preserve">Fundacja na Rzecz Ochrony Dóbr Kultury </t>
  </si>
  <si>
    <t>Festiwal Żywiołów II - gdzie sztuka przenika się z nauką</t>
  </si>
  <si>
    <t>Rybnik</t>
  </si>
  <si>
    <t>29 500,00 zł</t>
  </si>
  <si>
    <t>Pałac w Rzuchowie</t>
  </si>
  <si>
    <t>STOWARZYSZENIE PRZYJACIÓŁ AKADEMICKIEGO ZESPOŁU MUZYCZNEGO POLITECHNIKI ŚLĄSKIEJ</t>
  </si>
  <si>
    <t>Warsztaty Gospel z twórczością Norberta Blachy</t>
  </si>
  <si>
    <t>20 300,00 zł</t>
  </si>
  <si>
    <t>Stowarzyszenie Betlejem</t>
  </si>
  <si>
    <t>Nasz wspólny Dom</t>
  </si>
  <si>
    <t>Jaworzno</t>
  </si>
  <si>
    <t>13 600,00 zł</t>
  </si>
  <si>
    <t>9 500,00 zł</t>
  </si>
  <si>
    <t>PROJEKT WSPARCIA "NOWE MIEJSCE"</t>
  </si>
  <si>
    <t>IV Metropolitalny Festiwal Chóralny</t>
  </si>
  <si>
    <t>67 500,00 zł</t>
  </si>
  <si>
    <t>Muzeum Śląskie, Mediateka, Akademia muzyczna (Katowice, Tychy)</t>
  </si>
  <si>
    <t xml:space="preserve">Rzymsko-katolicka Parafia św. Jacka w Bytomiu </t>
  </si>
  <si>
    <t>XVII Festiwal Ad Dei Gloriam</t>
  </si>
  <si>
    <t>27 500,00 zł</t>
  </si>
  <si>
    <t>Kościół św. Jacka w Bytomiu oraz Centrum Edukacyjno - Kulturalne im. ks.Grzegorza gerwazego Gorczyckiego</t>
  </si>
  <si>
    <t xml:space="preserve">Fundacja Rozbark </t>
  </si>
  <si>
    <t>Rozbark prezentuje dziedzictwo Górnego Śląska.</t>
  </si>
  <si>
    <t>Centrum Edukacyjno-Kulturalne im.ks.Grzegorza Gerwazego Gorczyckiego oraz teeny otwarte przy kościele św.Jacka w Bytomiu</t>
  </si>
  <si>
    <t>Stowarzyszenie Drengowie znad Górnej Odry</t>
  </si>
  <si>
    <t>12 Raciborski Festiwal Średniowieczny</t>
  </si>
  <si>
    <t>Racibórz</t>
  </si>
  <si>
    <t>63 100,00 zł</t>
  </si>
  <si>
    <t>Stowarzyszenie "Via Musica"</t>
  </si>
  <si>
    <t>XXX Jubileuszowy Festiwal Muzyki Wokalnej "Viva il canto" Cieszyn 2022</t>
  </si>
  <si>
    <t>179 000,00 zł</t>
  </si>
  <si>
    <t>ZWIAZEK STOWARZYSZEŃ KRAJOWY INSTYTUT SPOŁECZNO-GOSPODARCZY</t>
  </si>
  <si>
    <t>"Stulecie Powrotu Części Górnego Śląska do Polski - Warsztaty kulturalne z pieśnią Jacka Kaczmarskiego i śląską piosenką regionalną"</t>
  </si>
  <si>
    <t>Kraków</t>
  </si>
  <si>
    <t>14 860,00 zł</t>
  </si>
  <si>
    <t>9 960,00 zł</t>
  </si>
  <si>
    <t>on-line</t>
  </si>
  <si>
    <t>Zjednoczenie Organizacji Historycznych i Strzeleckich Bractwo Kurkowe Rzeczypospolitej</t>
  </si>
  <si>
    <t>"Surma Śląska - Inauguracja Podbeskidzkiego Bractwa Kurkowego w Stulecie Powrotu Części Górnego Śląska do Polski "</t>
  </si>
  <si>
    <t>Bielsko Biała</t>
  </si>
  <si>
    <t xml:space="preserve">Stowarzyszenie Zwykłe Seniorki Mają Moc </t>
  </si>
  <si>
    <t>104 rocznica przyłączenia Śląska do Polski oczami seniorów</t>
  </si>
  <si>
    <t>Czekanów</t>
  </si>
  <si>
    <t>9 189,00 zł</t>
  </si>
  <si>
    <t>6 389,00 zł</t>
  </si>
  <si>
    <t>Warsztay w klubie seniora w Czekanowie i Pyskowicach</t>
  </si>
  <si>
    <t>Fundacja Promocji Artystycznej Pro-Classical</t>
  </si>
  <si>
    <t>Koncert promujący utwór muzyczny pt. "Poemat Śląski – Korfanty" skomponowany na okoliczność upamiętnienia powstań śląskich</t>
  </si>
  <si>
    <t>Krościenko nad Dunajcem</t>
  </si>
  <si>
    <t xml:space="preserve">Diecezjalne Santuarium Bożego Milosierdzia Ostrów Wielkopolski </t>
  </si>
  <si>
    <t>2 w dziedzictwie, promocja Województwa Śląskiego poza jego granicami</t>
  </si>
  <si>
    <t>Stowarzyszenie SZTYG.art</t>
  </si>
  <si>
    <t>Chorzowski Teatrzyk Ogródkowy 2022</t>
  </si>
  <si>
    <t>17 150,00 zł</t>
  </si>
  <si>
    <t>2 oferty w teatrze</t>
  </si>
  <si>
    <t>Wielki Człowiek</t>
  </si>
  <si>
    <t>Full Moon Art Fest - Drugi przegląd sztuki wizualnej i performatywnej</t>
  </si>
  <si>
    <t>20 000,00 zł</t>
  </si>
  <si>
    <t>Fundacja Burza Mózgów</t>
  </si>
  <si>
    <t>Biblioteka Przedszkolaka - ogólnopolska kampania społeczna w przedszkolach samorządowych w Województwie Śląskim.</t>
  </si>
  <si>
    <t>22 000,00 zł</t>
  </si>
  <si>
    <t>11 500,00 zł</t>
  </si>
  <si>
    <t>Szczyrk, Wisła, Chełm Śląski, Bystra, Koziegłowy, Zbrosławice, Rędziny, Gostyń, Ćwiklice, Godów</t>
  </si>
  <si>
    <t>Fundacja TVS</t>
  </si>
  <si>
    <t>Festiwal Piosenki Wojskowej i Powstańczej - Za mundurem Panny Sznurem V edycja</t>
  </si>
  <si>
    <t>32 250,00 zł</t>
  </si>
  <si>
    <t>Rybnik, Teatr Ziemi Rybnickiej</t>
  </si>
  <si>
    <t>dwie oferty w dziedzictwie, większość budżetu  konusmuje zakup czasu antenowego w telewizji TVS</t>
  </si>
  <si>
    <t>Centrum Rozwoju Lokalnego</t>
  </si>
  <si>
    <t>Kolorowanka Śląska</t>
  </si>
  <si>
    <t>17 125,00 zł</t>
  </si>
  <si>
    <t>Zawiercie, dystrybucja na terenie Beskidu Śląskiego</t>
  </si>
  <si>
    <t>Stowarzyszenie Kulturalno-Turystyczne VIATOR</t>
  </si>
  <si>
    <t>Kryptologiczne gry miejskie - opracowanie i publikacja dwóch gier z okazji 90-rocznicy złamania Enigmy.</t>
  </si>
  <si>
    <t>Poznań</t>
  </si>
  <si>
    <t>17 600,00 zł</t>
  </si>
  <si>
    <t>Cieszyn, Pabianice</t>
  </si>
  <si>
    <t>Fundacja „WSPIERAM cicho i skutecznie”</t>
  </si>
  <si>
    <t>Żołnierze wychowują, edukują i integrują</t>
  </si>
  <si>
    <t>Lubliniec</t>
  </si>
  <si>
    <t>8 840,00 zł</t>
  </si>
  <si>
    <t>6 160,00 zł</t>
  </si>
  <si>
    <t>Klub JWK w Lublińcu</t>
  </si>
  <si>
    <t>Towarzystwo Przyjaciół Muzeum Regionalnego "Na Grapie"</t>
  </si>
  <si>
    <t>Spotkania z kulturą i rzemiosłem na Grapie</t>
  </si>
  <si>
    <t>Jaworzynka</t>
  </si>
  <si>
    <t>10 200,00 zł</t>
  </si>
  <si>
    <t>wkład rzeczowy nie ma odzwierciedlenia w kosztorysie</t>
  </si>
  <si>
    <t>Stowarzyszenie Przyjaciół Reprezentacyjnego Zespołu Pieśni i Tańca Zawiercie</t>
  </si>
  <si>
    <t>Program Edukacyjny "Poznaj swoje korzenie"</t>
  </si>
  <si>
    <t>przedszkola, szkoły, DPS, Domy Seniora na terenie powiatu zawierciańskiego i myszkowskiego</t>
  </si>
  <si>
    <t>Stowarzyszenie Pełna Kultura</t>
  </si>
  <si>
    <t>Husarskie Tango</t>
  </si>
  <si>
    <t>7 800,00 zł</t>
  </si>
  <si>
    <t>Szlak Husarii Polskiej M.in. Będzin, Nakło, Tarnowskie Góry, Siemianowice, Rudy, Bytom, Rezerwat Łężczok, Racibórz</t>
  </si>
  <si>
    <t>Stowarzyszenie „Skałka” na Skałce</t>
  </si>
  <si>
    <t>Trzykrotne zagranie monodramu monumentalnego pt „Zapiski więzienne Kardynała Stefana Wyszyńskiego - droga duchowa” na Jasnej Górze.</t>
  </si>
  <si>
    <t>Jurczyce</t>
  </si>
  <si>
    <t>9 170,00 zł</t>
  </si>
  <si>
    <t>6 170,00 zł</t>
  </si>
  <si>
    <t>Jasna Góra - sala Papieska</t>
  </si>
  <si>
    <t>Knurowski Uniwersytet Trzeciego Wieku</t>
  </si>
  <si>
    <t>Utworzenie teatru i chóru senioralnego przy Knurowskim Uniwersytecie Trzeciego Wieku</t>
  </si>
  <si>
    <t>Knurów</t>
  </si>
  <si>
    <t>14 020,00 zł</t>
  </si>
  <si>
    <t>9 580,00 zł</t>
  </si>
  <si>
    <t>SM Knurów</t>
  </si>
  <si>
    <t xml:space="preserve">niewskazano jednoznacznie że w ramach zadania odbędą się występy teatru i chóru. bejmuje </t>
  </si>
  <si>
    <t xml:space="preserve">Stowarzyszenie " Aktywne Kobiety". </t>
  </si>
  <si>
    <t>Spacery herstoryczne po Zagłębiowskim Szlaku Kobiet. Stacja Sosnowiec.</t>
  </si>
  <si>
    <t>Sosnowiec</t>
  </si>
  <si>
    <t>19 200,00 zł</t>
  </si>
  <si>
    <t>Stowarzyszenie Ofiar Wojny</t>
  </si>
  <si>
    <t>International Conference - Katowice Poland - September (20.21).09.2022 "Pamięć-Obowiązek-Zadośćuczynienie"</t>
  </si>
  <si>
    <t>Parafia Ewangelicko-Augsburska Cisownica</t>
  </si>
  <si>
    <t>Śląskie białe kruki jako świadectwo polskiej przynależności narodowej Górnego Śląska</t>
  </si>
  <si>
    <t>Cisownica</t>
  </si>
  <si>
    <t>18 140,00 zł</t>
  </si>
  <si>
    <t>10 300,00 zł</t>
  </si>
  <si>
    <t>Gorny Śląsk</t>
  </si>
  <si>
    <t>STOWARZYSZENIE PROMOCJI GRY NA INSTRUMENTACH DĘTYCH BLASZANYCH - "ŻYWIECKIE SUWAKOWANIE"</t>
  </si>
  <si>
    <t>Koncert Big Bandu Śląskiego podczas międzynarodowego festiwalu Żywieckie Suwakowanie 2022</t>
  </si>
  <si>
    <t>1 pozycja harmonogramu i 1 pozycja kosztorysu ktora dotyczy wynagrodzenia za 1 koncert podczas festiwalu</t>
  </si>
  <si>
    <t>Promowanie śląskiej kultury śpiewaczej  w Kotlinie Jeleniogórskiej przez Śląski Chór Górniczy Polonia Harmonia - Piekary Śląskie</t>
  </si>
  <si>
    <t>22 900,00 zł</t>
  </si>
  <si>
    <t>Kościół Rzymsko-Katolicki w Karpaczu oraz Zespół Pałacowo - Parkowy w Bukowcu</t>
  </si>
  <si>
    <t>Stowarzyszenie Górnicza Orkiestra Dęta „Bytom” im. Józefa Słodczyka</t>
  </si>
  <si>
    <t>I dzień otwarty Orkiestry dętej "BYTOM"</t>
  </si>
  <si>
    <t>13 550,00 zł</t>
  </si>
  <si>
    <t>9 450,00 zł</t>
  </si>
  <si>
    <t>Bytom - Miechowice</t>
  </si>
  <si>
    <t>Stowarzyszenie Absolwentów i Przyjaciół I LO  " Kościuszko"</t>
  </si>
  <si>
    <t>Stulatka na Stulecie!</t>
  </si>
  <si>
    <t>Mysłowice</t>
  </si>
  <si>
    <t>16 600,00 zł</t>
  </si>
  <si>
    <t>I Liceum Ogólnokształcące im.T.Kościuszki w Mysłowicach</t>
  </si>
  <si>
    <t>Fundacja Harmonicznego Chaosu</t>
  </si>
  <si>
    <t>Śląski dyptyk teatralny. Teatr dla zachowania i popularyzacji śląskich zwyczajów i tradycji.</t>
  </si>
  <si>
    <t>Pstrążna</t>
  </si>
  <si>
    <t>14 700,00 zł</t>
  </si>
  <si>
    <t>Gminny Ośrodek Kultury w Pawłowicach</t>
  </si>
  <si>
    <t>Klub Niezależnych Stowarzyszeń Twórczych "Marchołt"</t>
  </si>
  <si>
    <t>Przyjaźń Regionów - Śląsk w Małopolsce w stulecie powrotu Śląska do Polski</t>
  </si>
  <si>
    <t>22 150,00 zł</t>
  </si>
  <si>
    <t>Centrum Macierz Polonii, Gmina Michałowice, Województwo Małopolskie</t>
  </si>
  <si>
    <t>Wydruk książki nutowej utworu pt. "Poemat śląski – Korfanty" autorstwa Wacław Golonka skomponowanego na okoliczność upamiętnienia powstań śląskich</t>
  </si>
  <si>
    <t xml:space="preserve">2 w dziedzictwie </t>
  </si>
  <si>
    <t>Stowarzyszenie dla Dzieci i Młodzieży Niepełnosprawnej Razem do Celu</t>
  </si>
  <si>
    <t>Polska myśl narodowa na Górnym Śląsku. Rok 1922</t>
  </si>
  <si>
    <t>15 840,00 zł</t>
  </si>
  <si>
    <t>11 080,00 zł</t>
  </si>
  <si>
    <t>Specjalny Ośrodek Szkolno- Wychowawczy  dla Dzieci i Młodzieży Niepełnosprawnej w Dąbrowie Górniczej</t>
  </si>
  <si>
    <t xml:space="preserve">Stowarzyszenie Living Space Theatre </t>
  </si>
  <si>
    <t>Realizacja spektaklu teatru tańca na podst. twóczości S.I. Witkiewicza</t>
  </si>
  <si>
    <t>37 000,00 zł</t>
  </si>
  <si>
    <t>Stowarzyszenie MSFF.pl</t>
  </si>
  <si>
    <t>Śląskie historyje zamknięte w butai</t>
  </si>
  <si>
    <t>5 320,00 zł</t>
  </si>
  <si>
    <t>3 294,00 zł</t>
  </si>
  <si>
    <t>Katowice. Zajęcia odbywać się będą w budynku Domu Śląskiego Katowice ul. Stalmacha 17</t>
  </si>
  <si>
    <t>Fundacja Zacisze Grażyny</t>
  </si>
  <si>
    <t>Kultura aktywizuje osoby bezdomne</t>
  </si>
  <si>
    <t>Niewiesze</t>
  </si>
  <si>
    <t>15 800,00 zł</t>
  </si>
  <si>
    <t>10 100,00 zł</t>
  </si>
  <si>
    <t>Schronisko dla osób bezdomych Niewiesze
Muzeum Chleba Radzionków</t>
  </si>
  <si>
    <t>Stowarzyszenie gorczycki.pl</t>
  </si>
  <si>
    <t>17. Międzynarodowy Festiwal im. G. G. Gorczyckiego</t>
  </si>
  <si>
    <t>157 000,00 zł</t>
  </si>
  <si>
    <t>woj. śląskie</t>
  </si>
  <si>
    <t>3 oferty w Muzyce</t>
  </si>
  <si>
    <t>Rejestracja audio-video recitalu – flet w muzyce XXI wieku</t>
  </si>
  <si>
    <t xml:space="preserve">internet (katowice, Zabrze) </t>
  </si>
  <si>
    <t>Towarzystwo Muzyczne w Częstochowie</t>
  </si>
  <si>
    <t>MIĘDZYNARODOWY FESTIWAL I WARSZTATY MUZYCZNE "XVII CZĘSTOCHOWSKIE DNI MUZYKI ORGANOWEJ"</t>
  </si>
  <si>
    <t>19 700,00 zł</t>
  </si>
  <si>
    <t>Rejestracja recitalu z utworami Karola Szymanowskiego</t>
  </si>
  <si>
    <t>3 ofety w Muzyce</t>
  </si>
  <si>
    <t>Rejestracja spektaklu Teatru Korez z możliwością prezentacji online: "Mianujom mie Hanka" w kuchni w Maciejkowicach, dzielnicy Chorzowa</t>
  </si>
  <si>
    <t>13 000,00 zł</t>
  </si>
  <si>
    <t>9 100,00 zł</t>
  </si>
  <si>
    <t>Chorżów, emisja w internecie</t>
  </si>
  <si>
    <t>Stowarzyszenie Przyjaciół Gaude Mater</t>
  </si>
  <si>
    <t>"MUSICAE ANTIQUAE JURAE" - warsztaty i koncerty muzyki staropolskiej</t>
  </si>
  <si>
    <t>17 400,00 zł</t>
  </si>
  <si>
    <t>Aula ZSM w Częstochowie, kościół św. Jana Chrzciciela w Złotym Potoku, kościół Wniebowzięcia Najświętszej Maryi Panny w Mstowie</t>
  </si>
  <si>
    <t>Towarzystwo Muzyczne Śląskich Kameralistów</t>
  </si>
  <si>
    <t>„Jazzowe Stany Moniuszki. Koncert z okazji Stulecia Powrotu Części Górnego Śląska do Polski”</t>
  </si>
  <si>
    <t>11 880,00 zł</t>
  </si>
  <si>
    <t>8 280,00 zł</t>
  </si>
  <si>
    <t>Centrum Kultury Śląskiej Nakło Śląskie</t>
  </si>
  <si>
    <t>3 w dziedzictwie</t>
  </si>
  <si>
    <t>Polski Związek Chórów i Orkiestr Oddział Bielsko-Biała</t>
  </si>
  <si>
    <t>XVIII Międzynarodowy Festiwal Orkiestr Dętych Złota Trąbka</t>
  </si>
  <si>
    <t>102 715,00 zł</t>
  </si>
  <si>
    <t>Bielsko-Biała, Gmina Jasienica, Gmina Kozy</t>
  </si>
  <si>
    <t>„Chopin i Paderewski -spełnione marzenia. Stulecie Powrotu Części Górnego Śląska do Polski”</t>
  </si>
  <si>
    <t>8 316,00 zł</t>
  </si>
  <si>
    <t>Miejskie Centrum Kultury im.Henryka Bisty w Rudzie Śląskiej</t>
  </si>
  <si>
    <t>„Koncert polskiej muzyki filmowej w Setną Rocznicę Powrotu Części Górnego Śląska do Polski”</t>
  </si>
  <si>
    <t>8 470,00 zł</t>
  </si>
  <si>
    <t>4 470,00 zł</t>
  </si>
  <si>
    <t>Pałac w Rybnej Tarnowskie Góry</t>
  </si>
  <si>
    <t>Związek Kompozytorów Polskich</t>
  </si>
  <si>
    <t>20. Śląskie Dni Muzyki Współczesnej</t>
  </si>
  <si>
    <t>48 000,00 zł</t>
  </si>
  <si>
    <t>Stowarzyszenie Społeczno-Kulturalne "UFF!"</t>
  </si>
  <si>
    <t>FESTIWAL U ŹRÓDEŁ</t>
  </si>
  <si>
    <t>131 000,00 zł</t>
  </si>
  <si>
    <t>Równica, Ustroń</t>
  </si>
  <si>
    <t>Wysokoa wartość zadania a informacje w ofercie - podstawowe</t>
  </si>
  <si>
    <t>XVI Międzynarodowy Festiwal Chórów Gaude Cantem</t>
  </si>
  <si>
    <t>111 615,00 zł</t>
  </si>
  <si>
    <t>Miasto Bielsko-Biała, gminy powiatu bielskiego</t>
  </si>
  <si>
    <t>2 oferty w kategorii muzyka</t>
  </si>
  <si>
    <t>Fundacja Instytut Devo</t>
  </si>
  <si>
    <t>Silesia Miners - integracja międzykulturowa poprzez sport. Produkcja krótkometrażowego filmu dokumentalnego pt. "Moje zasady gry".</t>
  </si>
  <si>
    <t>Dabrowa Górnicza</t>
  </si>
  <si>
    <t>realizacja filmu w terenie</t>
  </si>
  <si>
    <t>nt. futbolu australijskiego</t>
  </si>
  <si>
    <t>FUNDACJA BLIŻEJ MARZEŃ</t>
  </si>
  <si>
    <t>Nasze drogi do niepodległości.</t>
  </si>
  <si>
    <t>20 200,00 zł</t>
  </si>
  <si>
    <t>Dąbrowa Górnicza, województwo śląskie</t>
  </si>
  <si>
    <t>Stowarzyszenie Górnośląskich Kolei Wąskotorowych</t>
  </si>
  <si>
    <t>Po torach przez granicę: kolej wąskotorowa i tramwaje w rzeczywistości popowstaniowej</t>
  </si>
  <si>
    <t>11 000,00 zł</t>
  </si>
  <si>
    <t>Bytom, trasa kolei wąskotor.</t>
  </si>
  <si>
    <t>Stowarzyszenie "Teatr Czwarta Scena"</t>
  </si>
  <si>
    <t>Realizacja krótkometrażowego filmu fabularnego w budynkach pokopalnianych</t>
  </si>
  <si>
    <t>kopalnia Wieczorek</t>
  </si>
  <si>
    <t>Don Matteo po śląsku</t>
  </si>
  <si>
    <t>22 600,00 zł</t>
  </si>
  <si>
    <t>Telewizja TVS</t>
  </si>
  <si>
    <t>większość budżetu  konusmuje zakup czasu antenowego w telewizji TVS</t>
  </si>
  <si>
    <t>Muzyka Zakorzeniona</t>
  </si>
  <si>
    <t>Ale pięknie! Beskid Śląski</t>
  </si>
  <si>
    <t>18 050,00 zł</t>
  </si>
  <si>
    <t>Warszawa 
Jaworzynka</t>
  </si>
  <si>
    <t>Koncert Absolwentów Ogólnokształcącej Szkoły Baletowej im. L. Różyckiego w Bytomiu</t>
  </si>
  <si>
    <t>Fundacja Instytut Białowieski</t>
  </si>
  <si>
    <t>Centrum Zrównoważonego Rozwoju. "Okrągły stół dla Puszczy Białowieskiej". www.FestiwalPuszczyBialowieskiej.pl www.FestiwalBialowieski.pl www.FestiwalZubra.pl www.ForestFestival.Eu</t>
  </si>
  <si>
    <t>Białystok</t>
  </si>
  <si>
    <t>brak informacji</t>
  </si>
  <si>
    <t>Stowarzyszenie Folklorystyczne Silesianie</t>
  </si>
  <si>
    <t>TROJAK 2022: XII Ogólnopolski Konkurs Tańca Śląskiego „TROJAK 2022” , VIII Ogólnopolski Turniej Tańców Polskich „Śląski Diament 2022”</t>
  </si>
  <si>
    <t>34 700,00 zł</t>
  </si>
  <si>
    <t>Spodek Katowice</t>
  </si>
  <si>
    <t>Browar Żywiecki</t>
  </si>
  <si>
    <t>Załącznik nr 3 do protokołu</t>
  </si>
  <si>
    <t>Lp.2</t>
  </si>
  <si>
    <t>1.</t>
  </si>
  <si>
    <t>32.</t>
  </si>
  <si>
    <t>14.</t>
  </si>
  <si>
    <t>7.</t>
  </si>
  <si>
    <t>45.</t>
  </si>
  <si>
    <t>59.</t>
  </si>
  <si>
    <t>62.</t>
  </si>
  <si>
    <t>69.</t>
  </si>
  <si>
    <t>16.</t>
  </si>
  <si>
    <t>36.</t>
  </si>
  <si>
    <t>74.</t>
  </si>
  <si>
    <t>71.</t>
  </si>
  <si>
    <t>78.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</si>
  <si>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</si>
  <si>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</si>
  <si>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</si>
  <si>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</si>
  <si>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</si>
  <si>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</si>
  <si>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</si>
  <si>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</si>
  <si>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</si>
  <si>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</si>
  <si>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</si>
  <si>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</si>
  <si>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</si>
  <si>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</si>
  <si>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</si>
  <si>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</si>
  <si>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</si>
  <si>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</si>
  <si>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</si>
  <si>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</si>
  <si>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</si>
  <si>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</si>
  <si>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</si>
  <si>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</si>
  <si>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</si>
  <si>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</si>
  <si>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</si>
  <si>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</si>
  <si>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</si>
  <si>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</si>
  <si>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</si>
  <si>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</si>
  <si>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</si>
  <si>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</si>
  <si>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</si>
  <si>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</si>
  <si>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</si>
  <si>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</si>
  <si>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</si>
  <si>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</si>
  <si>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</si>
  <si>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</si>
  <si>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</si>
  <si>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</si>
  <si>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</si>
  <si>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</si>
  <si>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</si>
  <si>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</si>
  <si>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</si>
  <si>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</si>
  <si>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</si>
  <si>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60.</t>
  </si>
  <si>
    <t>61.</t>
  </si>
  <si>
    <t>63.</t>
  </si>
  <si>
    <t>64.</t>
  </si>
  <si>
    <t>65.</t>
  </si>
  <si>
    <t>66.</t>
  </si>
  <si>
    <t>67.</t>
  </si>
  <si>
    <t>68.</t>
  </si>
  <si>
    <t>70.</t>
  </si>
  <si>
    <t>72.</t>
  </si>
  <si>
    <t>73.</t>
  </si>
  <si>
    <t>75.</t>
  </si>
  <si>
    <t>76.</t>
  </si>
  <si>
    <t>77.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</si>
  <si>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</si>
  <si>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</si>
  <si>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</si>
  <si>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</si>
  <si>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</si>
  <si>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</si>
  <si>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</si>
  <si>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</si>
  <si>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</si>
  <si>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</si>
  <si>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</si>
  <si>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</si>
  <si>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</si>
  <si>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</si>
  <si>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</si>
  <si>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</si>
  <si>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</si>
  <si>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</si>
  <si>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</si>
  <si>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</si>
  <si>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</si>
  <si>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</si>
  <si>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</si>
  <si>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</si>
  <si>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</si>
  <si>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</si>
  <si>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</si>
  <si>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</si>
  <si>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</si>
  <si>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</si>
  <si>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</si>
  <si>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</si>
  <si>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</si>
  <si>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</si>
  <si>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</si>
  <si>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</si>
  <si>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</si>
  <si>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</si>
  <si>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</si>
  <si>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</si>
  <si>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</si>
  <si>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</si>
  <si>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</si>
  <si>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</si>
  <si>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</si>
  <si>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</si>
  <si>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</si>
  <si>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</si>
  <si>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RANKING
ofert złożonych w ramach otwartego konkursu ofert na zadania publiczne Wojewodztwa Śląskiego w dziedzinie kultury oraz ochrony i upowszechniania dziedzictwa kulturowego w 2022 r.</t>
  </si>
  <si>
    <t>30 200,00 zł</t>
  </si>
  <si>
    <t>Kwota dofinansowania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</si>
</sst>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7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4" fillId="3" borderId="5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1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7" fillId="3" borderId="7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2" fontId="7" fillId="3" borderId="8" xfId="0" applyNumberFormat="1" applyFont="1" applyFill="1" applyBorder="1" applyAlignment="1">
      <alignment vertical="center" wrapText="1"/>
    </xf>
    <xf numFmtId="0" fontId="10" fillId="3" borderId="8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14" fillId="0" borderId="5" xfId="0" applyFont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right" vertical="center" wrapText="1"/>
    </xf>
    <xf numFmtId="0" fontId="1" fillId="5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ść" id="{E3A7DE28-2AF5-441C-9F5D-52045D030DB5}" userId="S::urn:spo:anon#0661371a4113883a275eb0a9cd4d41fc08ec3747714a0c94c1cca51d6d02900e::" providerId="AD"/>
</personList>
</file>

<file path=xl/tables/table1.xml><?xml version="1.0" encoding="utf-8"?>
<table xmlns="http://schemas.openxmlformats.org/spreadsheetml/2006/main" id="8" name="Tabela139" displayName="Tabela139" ref="A3:P130" totalsRowCount="1" headerRowDxfId="32" totalsRowDxfId="29" headerRowBorderDxfId="31" tableBorderDxfId="30" totalsRowBorderDxfId="28">
  <autoFilter ref="A3:P129"/>
  <sortState ref="A4:P129">
    <sortCondition descending="1" ref="L1:L127"/>
  </sortState>
  <tableColumns count="16">
    <tableColumn id="1" name="Lp." totalsRowDxfId="27"/>
    <tableColumn id="16" name="Lp.2" dataDxfId="26" totalsRowDxfId="25"/>
    <tableColumn id="2" name="Oferent" dataDxfId="24" totalsRowDxfId="23"/>
    <tableColumn id="3" name="Tytuł oferty" dataDxfId="22" totalsRowDxfId="21"/>
    <tableColumn id="4" name="Siedziba oferenta" dataDxfId="20" totalsRowDxfId="19"/>
    <tableColumn id="5" name="Wartość zadania" dataDxfId="18" totalsRowDxfId="17"/>
    <tableColumn id="6" name="Kwota wnioskowana" dataDxfId="16" totalsRowDxfId="15"/>
    <tableColumn id="15" name="Miejsce realizacji" dataDxfId="14" totalsRowDxfId="13"/>
    <tableColumn id="7" name="kryterium finansowe (0-4)" dataDxfId="12" totalsRowDxfId="11"/>
    <tableColumn id="8" name="kryterium organizacyjne (0-4)" dataDxfId="10" totalsRowDxfId="9"/>
    <tableColumn id="9" name="kryterium merytoryczne (0-12)" dataDxfId="8" totalsRowDxfId="7"/>
    <tableColumn id="10" name="łącznie (0-20)" dataDxfId="6" totalsRowDxfId="5">
      <calculatedColumnFormula>Tabela139[[#This Row],[kryterium finansowe (0-4)]]+Tabela139[[#This Row],[kryterium organizacyjne (0-4)]]+Tabela139[[#This Row],[kryterium merytoryczne (0-12)]]</calculatedColumnFormula>
    </tableColumn>
    <tableColumn id="11" name="Kwota dofinansowania w zł" totalsRowFunction="sum" dataDxfId="4" totalsRowDxfId="3"/>
    <tableColumn id="12" name="Uwagi" totalsRowDxfId="2"/>
    <tableColumn id="13" name="Dział " totalsRowDxfId="1"/>
    <tableColumn id="14" name="Osoba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0"/>
  <sheetViews>
    <sheetView tabSelected="1" topLeftCell="B121" workbookViewId="0">
      <selection activeCell="C124" sqref="C124"/>
    </sheetView>
  </sheetViews>
  <sheetFormatPr defaultColWidth="30.85546875" defaultRowHeight="12" x14ac:dyDescent="0.2"/>
  <cols>
    <col min="1" max="1" width="4" style="1" hidden="1" customWidth="1"/>
    <col min="2" max="2" width="4.140625" style="1" customWidth="1"/>
    <col min="3" max="3" width="21.85546875" style="1" customWidth="1"/>
    <col min="4" max="4" width="22.28515625" style="1" customWidth="1"/>
    <col min="5" max="5" width="11.7109375" style="1" customWidth="1"/>
    <col min="6" max="6" width="13.140625" style="1" customWidth="1"/>
    <col min="7" max="7" width="13.28515625" style="1" customWidth="1"/>
    <col min="8" max="8" width="22" style="1" hidden="1" customWidth="1"/>
    <col min="9" max="9" width="7.85546875" style="1" customWidth="1"/>
    <col min="10" max="10" width="8.28515625" style="1" customWidth="1"/>
    <col min="11" max="11" width="9.42578125" style="24" customWidth="1"/>
    <col min="12" max="12" width="9.140625" style="5" customWidth="1"/>
    <col min="13" max="13" width="9.85546875" style="1" customWidth="1"/>
    <col min="14" max="14" width="16.28515625" style="1" hidden="1" customWidth="1"/>
    <col min="15" max="15" width="13.140625" style="1" hidden="1" customWidth="1"/>
    <col min="16" max="16" width="9.140625" style="1" hidden="1" customWidth="1"/>
    <col min="17" max="16384" width="30.85546875" style="1"/>
  </cols>
  <sheetData>
    <row r="1" spans="1:16" ht="12" customHeight="1" x14ac:dyDescent="0.2">
      <c r="A1" s="70" t="s">
        <v>544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6" ht="45.75" customHeight="1" x14ac:dyDescent="0.2">
      <c r="A2" s="71" t="s">
        <v>672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6" ht="43.5" customHeight="1" x14ac:dyDescent="0.2">
      <c r="A3" s="2" t="s">
        <v>0</v>
      </c>
      <c r="B3" s="6" t="s">
        <v>545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5" t="s">
        <v>9</v>
      </c>
      <c r="L3" s="23" t="s">
        <v>10</v>
      </c>
      <c r="M3" s="3" t="s">
        <v>674</v>
      </c>
      <c r="N3" s="3" t="s">
        <v>11</v>
      </c>
      <c r="O3" s="3" t="s">
        <v>12</v>
      </c>
      <c r="P3" s="4" t="s">
        <v>13</v>
      </c>
    </row>
    <row r="4" spans="1:16" s="11" customFormat="1" ht="36" x14ac:dyDescent="0.2">
      <c r="A4" s="7">
        <v>1</v>
      </c>
      <c r="B4" s="39" t="s">
        <v>546</v>
      </c>
      <c r="C4" s="59" t="s">
        <v>14</v>
      </c>
      <c r="D4" s="64" t="s">
        <v>15</v>
      </c>
      <c r="E4" s="39" t="s">
        <v>16</v>
      </c>
      <c r="F4" s="39" t="s">
        <v>673</v>
      </c>
      <c r="G4" s="39" t="s">
        <v>17</v>
      </c>
      <c r="H4" s="39" t="s">
        <v>16</v>
      </c>
      <c r="I4" s="39">
        <v>4</v>
      </c>
      <c r="J4" s="39">
        <v>4</v>
      </c>
      <c r="K4" s="41">
        <v>12</v>
      </c>
      <c r="L4" s="39">
        <f>Tabela139[[#This Row],[kryterium finansowe (0-4)]]+Tabela139[[#This Row],[kryterium organizacyjne (0-4)]]+Tabela139[[#This Row],[kryterium merytoryczne (0-12)]]</f>
        <v>20</v>
      </c>
      <c r="M4" s="40">
        <v>10000</v>
      </c>
      <c r="N4" s="9"/>
      <c r="O4" s="9" t="s">
        <v>18</v>
      </c>
      <c r="P4" s="10" t="s">
        <v>19</v>
      </c>
    </row>
    <row r="5" spans="1:16" s="11" customFormat="1" ht="36" x14ac:dyDescent="0.2">
      <c r="A5" s="7">
        <v>32</v>
      </c>
      <c r="B5" s="39" t="s">
        <v>559</v>
      </c>
      <c r="C5" s="59" t="s">
        <v>436</v>
      </c>
      <c r="D5" s="64" t="s">
        <v>160</v>
      </c>
      <c r="E5" s="39" t="s">
        <v>91</v>
      </c>
      <c r="F5" s="39" t="s">
        <v>161</v>
      </c>
      <c r="G5" s="39" t="s">
        <v>17</v>
      </c>
      <c r="H5" s="39" t="s">
        <v>91</v>
      </c>
      <c r="I5" s="39">
        <v>4</v>
      </c>
      <c r="J5" s="39">
        <v>4</v>
      </c>
      <c r="K5" s="41">
        <v>12</v>
      </c>
      <c r="L5" s="39">
        <f>Tabela139[[#This Row],[kryterium finansowe (0-4)]]+Tabela139[[#This Row],[kryterium organizacyjne (0-4)]]+Tabela139[[#This Row],[kryterium merytoryczne (0-12)]]</f>
        <v>20</v>
      </c>
      <c r="M5" s="40">
        <v>10000</v>
      </c>
      <c r="N5" s="9" t="s">
        <v>162</v>
      </c>
      <c r="O5" s="9" t="s">
        <v>25</v>
      </c>
      <c r="P5" s="10" t="s">
        <v>19</v>
      </c>
    </row>
    <row r="6" spans="1:16" s="11" customFormat="1" ht="36" x14ac:dyDescent="0.2">
      <c r="A6" s="7">
        <v>14</v>
      </c>
      <c r="B6" s="39" t="s">
        <v>560</v>
      </c>
      <c r="C6" s="59" t="s">
        <v>85</v>
      </c>
      <c r="D6" s="64" t="s">
        <v>86</v>
      </c>
      <c r="E6" s="39" t="s">
        <v>87</v>
      </c>
      <c r="F6" s="39" t="s">
        <v>88</v>
      </c>
      <c r="G6" s="39" t="s">
        <v>17</v>
      </c>
      <c r="H6" s="39" t="s">
        <v>87</v>
      </c>
      <c r="I6" s="39">
        <v>4</v>
      </c>
      <c r="J6" s="39">
        <v>4</v>
      </c>
      <c r="K6" s="41">
        <v>12</v>
      </c>
      <c r="L6" s="39">
        <f>Tabela139[[#This Row],[kryterium finansowe (0-4)]]+Tabela139[[#This Row],[kryterium organizacyjne (0-4)]]+Tabela139[[#This Row],[kryterium merytoryczne (0-12)]]</f>
        <v>20</v>
      </c>
      <c r="M6" s="40">
        <v>8000</v>
      </c>
      <c r="N6" s="9"/>
      <c r="O6" s="9" t="s">
        <v>18</v>
      </c>
      <c r="P6" s="10" t="s">
        <v>19</v>
      </c>
    </row>
    <row r="7" spans="1:16" s="11" customFormat="1" ht="60" x14ac:dyDescent="0.2">
      <c r="A7" s="7">
        <v>7</v>
      </c>
      <c r="B7" s="39" t="s">
        <v>561</v>
      </c>
      <c r="C7" s="59" t="s">
        <v>47</v>
      </c>
      <c r="D7" s="64" t="s">
        <v>48</v>
      </c>
      <c r="E7" s="39" t="s">
        <v>49</v>
      </c>
      <c r="F7" s="39" t="s">
        <v>50</v>
      </c>
      <c r="G7" s="39" t="s">
        <v>17</v>
      </c>
      <c r="H7" s="42" t="s">
        <v>51</v>
      </c>
      <c r="I7" s="39">
        <v>4</v>
      </c>
      <c r="J7" s="39">
        <v>4</v>
      </c>
      <c r="K7" s="41">
        <v>12</v>
      </c>
      <c r="L7" s="39">
        <f>Tabela139[[#This Row],[kryterium finansowe (0-4)]]+Tabela139[[#This Row],[kryterium organizacyjne (0-4)]]+Tabela139[[#This Row],[kryterium merytoryczne (0-12)]]</f>
        <v>20</v>
      </c>
      <c r="M7" s="40">
        <v>10000</v>
      </c>
      <c r="N7" s="9"/>
      <c r="O7" s="9" t="s">
        <v>52</v>
      </c>
      <c r="P7" s="10" t="s">
        <v>19</v>
      </c>
    </row>
    <row r="8" spans="1:16" s="11" customFormat="1" ht="24" x14ac:dyDescent="0.2">
      <c r="A8" s="7">
        <v>45</v>
      </c>
      <c r="B8" s="39" t="s">
        <v>562</v>
      </c>
      <c r="C8" s="59" t="s">
        <v>209</v>
      </c>
      <c r="D8" s="64" t="s">
        <v>210</v>
      </c>
      <c r="E8" s="39" t="s">
        <v>211</v>
      </c>
      <c r="F8" s="39" t="s">
        <v>149</v>
      </c>
      <c r="G8" s="39" t="s">
        <v>17</v>
      </c>
      <c r="H8" s="39" t="s">
        <v>211</v>
      </c>
      <c r="I8" s="39">
        <v>4</v>
      </c>
      <c r="J8" s="39">
        <v>4</v>
      </c>
      <c r="K8" s="41">
        <v>12</v>
      </c>
      <c r="L8" s="39">
        <f>Tabela139[[#This Row],[kryterium finansowe (0-4)]]+Tabela139[[#This Row],[kryterium organizacyjne (0-4)]]+Tabela139[[#This Row],[kryterium merytoryczne (0-12)]]</f>
        <v>20</v>
      </c>
      <c r="M8" s="40">
        <v>7000</v>
      </c>
      <c r="N8" s="9"/>
      <c r="O8" s="9" t="s">
        <v>25</v>
      </c>
      <c r="P8" s="10" t="s">
        <v>19</v>
      </c>
    </row>
    <row r="9" spans="1:16" s="11" customFormat="1" ht="36" x14ac:dyDescent="0.2">
      <c r="A9" s="7">
        <v>59</v>
      </c>
      <c r="B9" s="39" t="s">
        <v>563</v>
      </c>
      <c r="C9" s="59" t="s">
        <v>259</v>
      </c>
      <c r="D9" s="64" t="s">
        <v>260</v>
      </c>
      <c r="E9" s="39" t="s">
        <v>91</v>
      </c>
      <c r="F9" s="39" t="s">
        <v>261</v>
      </c>
      <c r="G9" s="39" t="s">
        <v>262</v>
      </c>
      <c r="H9" s="39" t="s">
        <v>263</v>
      </c>
      <c r="I9" s="39">
        <v>4</v>
      </c>
      <c r="J9" s="39">
        <v>4</v>
      </c>
      <c r="K9" s="41">
        <v>12</v>
      </c>
      <c r="L9" s="39">
        <f>Tabela139[[#This Row],[kryterium finansowe (0-4)]]+Tabela139[[#This Row],[kryterium organizacyjne (0-4)]]+Tabela139[[#This Row],[kryterium merytoryczne (0-12)]]</f>
        <v>20</v>
      </c>
      <c r="M9" s="40">
        <v>8000</v>
      </c>
      <c r="N9" s="9"/>
      <c r="O9" s="9" t="s">
        <v>25</v>
      </c>
      <c r="P9" s="10" t="s">
        <v>19</v>
      </c>
    </row>
    <row r="10" spans="1:16" s="11" customFormat="1" ht="24" x14ac:dyDescent="0.2">
      <c r="A10" s="7">
        <v>62</v>
      </c>
      <c r="B10" s="39" t="s">
        <v>549</v>
      </c>
      <c r="C10" s="59" t="s">
        <v>274</v>
      </c>
      <c r="D10" s="64" t="s">
        <v>275</v>
      </c>
      <c r="E10" s="39" t="s">
        <v>254</v>
      </c>
      <c r="F10" s="39" t="s">
        <v>276</v>
      </c>
      <c r="G10" s="39" t="s">
        <v>277</v>
      </c>
      <c r="H10" s="43" t="s">
        <v>254</v>
      </c>
      <c r="I10" s="39">
        <v>4</v>
      </c>
      <c r="J10" s="39">
        <v>4</v>
      </c>
      <c r="K10" s="41">
        <v>12</v>
      </c>
      <c r="L10" s="39">
        <f>Tabela139[[#This Row],[kryterium finansowe (0-4)]]+Tabela139[[#This Row],[kryterium organizacyjne (0-4)]]+Tabela139[[#This Row],[kryterium merytoryczne (0-12)]]</f>
        <v>20</v>
      </c>
      <c r="M10" s="40">
        <v>7000</v>
      </c>
      <c r="N10" s="9"/>
      <c r="O10" s="9" t="s">
        <v>18</v>
      </c>
      <c r="P10" s="10" t="s">
        <v>19</v>
      </c>
    </row>
    <row r="11" spans="1:16" s="11" customFormat="1" ht="17.25" customHeight="1" x14ac:dyDescent="0.2">
      <c r="A11" s="7">
        <v>69</v>
      </c>
      <c r="B11" s="39" t="s">
        <v>564</v>
      </c>
      <c r="C11" s="59" t="s">
        <v>303</v>
      </c>
      <c r="D11" s="64" t="s">
        <v>304</v>
      </c>
      <c r="E11" s="39" t="s">
        <v>305</v>
      </c>
      <c r="F11" s="39" t="s">
        <v>306</v>
      </c>
      <c r="G11" s="39" t="s">
        <v>307</v>
      </c>
      <c r="H11" s="39" t="s">
        <v>305</v>
      </c>
      <c r="I11" s="39">
        <v>4</v>
      </c>
      <c r="J11" s="39">
        <v>4</v>
      </c>
      <c r="K11" s="41">
        <v>12</v>
      </c>
      <c r="L11" s="39">
        <f>Tabela139[[#This Row],[kryterium finansowe (0-4)]]+Tabela139[[#This Row],[kryterium organizacyjne (0-4)]]+Tabela139[[#This Row],[kryterium merytoryczne (0-12)]]</f>
        <v>20</v>
      </c>
      <c r="M11" s="40">
        <v>7000</v>
      </c>
      <c r="N11" s="9"/>
      <c r="O11" s="9" t="s">
        <v>25</v>
      </c>
      <c r="P11" s="10" t="s">
        <v>19</v>
      </c>
    </row>
    <row r="12" spans="1:16" s="11" customFormat="1" ht="36" x14ac:dyDescent="0.2">
      <c r="A12" s="7">
        <v>16</v>
      </c>
      <c r="B12" s="39" t="s">
        <v>565</v>
      </c>
      <c r="C12" s="59" t="s">
        <v>96</v>
      </c>
      <c r="D12" s="64" t="s">
        <v>97</v>
      </c>
      <c r="E12" s="39" t="s">
        <v>91</v>
      </c>
      <c r="F12" s="39" t="s">
        <v>56</v>
      </c>
      <c r="G12" s="39" t="s">
        <v>17</v>
      </c>
      <c r="H12" s="39" t="s">
        <v>91</v>
      </c>
      <c r="I12" s="39">
        <v>4</v>
      </c>
      <c r="J12" s="39">
        <v>4</v>
      </c>
      <c r="K12" s="41">
        <v>12</v>
      </c>
      <c r="L12" s="39">
        <f>Tabela139[[#This Row],[kryterium finansowe (0-4)]]+Tabela139[[#This Row],[kryterium organizacyjne (0-4)]]+Tabela139[[#This Row],[kryterium merytoryczne (0-12)]]</f>
        <v>20</v>
      </c>
      <c r="M12" s="40">
        <v>10000</v>
      </c>
      <c r="N12" s="9"/>
      <c r="O12" s="9" t="s">
        <v>98</v>
      </c>
      <c r="P12" s="10" t="s">
        <v>19</v>
      </c>
    </row>
    <row r="13" spans="1:16" s="11" customFormat="1" ht="36" x14ac:dyDescent="0.2">
      <c r="A13" s="7">
        <v>36</v>
      </c>
      <c r="B13" s="39" t="s">
        <v>566</v>
      </c>
      <c r="C13" s="59" t="s">
        <v>175</v>
      </c>
      <c r="D13" s="64" t="s">
        <v>176</v>
      </c>
      <c r="E13" s="39" t="s">
        <v>91</v>
      </c>
      <c r="F13" s="39" t="s">
        <v>177</v>
      </c>
      <c r="G13" s="39" t="s">
        <v>17</v>
      </c>
      <c r="H13" s="39" t="s">
        <v>178</v>
      </c>
      <c r="I13" s="39">
        <v>4</v>
      </c>
      <c r="J13" s="39">
        <v>4</v>
      </c>
      <c r="K13" s="41">
        <v>12</v>
      </c>
      <c r="L13" s="39">
        <f>Tabela139[[#This Row],[kryterium finansowe (0-4)]]+Tabela139[[#This Row],[kryterium organizacyjne (0-4)]]+Tabela139[[#This Row],[kryterium merytoryczne (0-12)]]</f>
        <v>20</v>
      </c>
      <c r="M13" s="40">
        <v>10000</v>
      </c>
      <c r="N13" s="9"/>
      <c r="O13" s="9" t="s">
        <v>52</v>
      </c>
      <c r="P13" s="10" t="s">
        <v>57</v>
      </c>
    </row>
    <row r="14" spans="1:16" s="11" customFormat="1" ht="36" x14ac:dyDescent="0.2">
      <c r="A14" s="7">
        <v>74</v>
      </c>
      <c r="B14" s="39" t="s">
        <v>567</v>
      </c>
      <c r="C14" s="59" t="s">
        <v>323</v>
      </c>
      <c r="D14" s="64" t="s">
        <v>324</v>
      </c>
      <c r="E14" s="39" t="s">
        <v>49</v>
      </c>
      <c r="F14" s="39" t="s">
        <v>325</v>
      </c>
      <c r="G14" s="39" t="s">
        <v>17</v>
      </c>
      <c r="H14" s="39" t="s">
        <v>49</v>
      </c>
      <c r="I14" s="39">
        <v>4</v>
      </c>
      <c r="J14" s="39">
        <v>4</v>
      </c>
      <c r="K14" s="41">
        <v>12</v>
      </c>
      <c r="L14" s="39">
        <f>Tabela139[[#This Row],[kryterium finansowe (0-4)]]+Tabela139[[#This Row],[kryterium organizacyjne (0-4)]]+Tabela139[[#This Row],[kryterium merytoryczne (0-12)]]</f>
        <v>20</v>
      </c>
      <c r="M14" s="40">
        <v>10000</v>
      </c>
      <c r="N14" s="9"/>
      <c r="O14" s="9" t="s">
        <v>18</v>
      </c>
      <c r="P14" s="10" t="s">
        <v>19</v>
      </c>
    </row>
    <row r="15" spans="1:16" s="11" customFormat="1" ht="60" x14ac:dyDescent="0.2">
      <c r="A15" s="7">
        <v>71</v>
      </c>
      <c r="B15" s="39" t="s">
        <v>568</v>
      </c>
      <c r="C15" s="59" t="s">
        <v>312</v>
      </c>
      <c r="D15" s="64" t="s">
        <v>313</v>
      </c>
      <c r="E15" s="39" t="s">
        <v>70</v>
      </c>
      <c r="F15" s="39" t="s">
        <v>314</v>
      </c>
      <c r="G15" s="39" t="s">
        <v>17</v>
      </c>
      <c r="H15" s="39" t="s">
        <v>315</v>
      </c>
      <c r="I15" s="39">
        <v>4</v>
      </c>
      <c r="J15" s="39">
        <v>4</v>
      </c>
      <c r="K15" s="41">
        <v>12</v>
      </c>
      <c r="L15" s="39">
        <f>Tabela139[[#This Row],[kryterium finansowe (0-4)]]+Tabela139[[#This Row],[kryterium organizacyjne (0-4)]]+Tabela139[[#This Row],[kryterium merytoryczne (0-12)]]</f>
        <v>20</v>
      </c>
      <c r="M15" s="40">
        <v>10000</v>
      </c>
      <c r="N15" s="9"/>
      <c r="O15" s="9" t="s">
        <v>18</v>
      </c>
      <c r="P15" s="10" t="s">
        <v>57</v>
      </c>
    </row>
    <row r="16" spans="1:16" s="11" customFormat="1" ht="72" x14ac:dyDescent="0.2">
      <c r="A16" s="7">
        <v>78</v>
      </c>
      <c r="B16" s="39" t="s">
        <v>569</v>
      </c>
      <c r="C16" s="59" t="s">
        <v>341</v>
      </c>
      <c r="D16" s="64" t="s">
        <v>342</v>
      </c>
      <c r="E16" s="39" t="s">
        <v>343</v>
      </c>
      <c r="F16" s="39" t="s">
        <v>233</v>
      </c>
      <c r="G16" s="39" t="s">
        <v>17</v>
      </c>
      <c r="H16" s="39" t="s">
        <v>344</v>
      </c>
      <c r="I16" s="39">
        <v>4</v>
      </c>
      <c r="J16" s="39">
        <v>4</v>
      </c>
      <c r="K16" s="41">
        <v>12</v>
      </c>
      <c r="L16" s="39">
        <f>Tabela139[[#This Row],[kryterium finansowe (0-4)]]+Tabela139[[#This Row],[kryterium organizacyjne (0-4)]]+Tabela139[[#This Row],[kryterium merytoryczne (0-12)]]</f>
        <v>20</v>
      </c>
      <c r="M16" s="40">
        <v>10000</v>
      </c>
      <c r="N16" s="9" t="s">
        <v>345</v>
      </c>
      <c r="O16" s="9" t="s">
        <v>25</v>
      </c>
      <c r="P16" s="10" t="s">
        <v>57</v>
      </c>
    </row>
    <row r="17" spans="1:16" s="11" customFormat="1" ht="48" x14ac:dyDescent="0.2">
      <c r="A17" s="7">
        <v>97</v>
      </c>
      <c r="B17" s="39" t="s">
        <v>548</v>
      </c>
      <c r="C17" s="59" t="s">
        <v>426</v>
      </c>
      <c r="D17" s="64" t="s">
        <v>427</v>
      </c>
      <c r="E17" s="39" t="s">
        <v>428</v>
      </c>
      <c r="F17" s="39" t="s">
        <v>429</v>
      </c>
      <c r="G17" s="39" t="s">
        <v>272</v>
      </c>
      <c r="H17" s="39" t="s">
        <v>430</v>
      </c>
      <c r="I17" s="39">
        <v>4</v>
      </c>
      <c r="J17" s="39">
        <v>4</v>
      </c>
      <c r="K17" s="41">
        <v>12</v>
      </c>
      <c r="L17" s="39">
        <f>Tabela139[[#This Row],[kryterium finansowe (0-4)]]+Tabela139[[#This Row],[kryterium organizacyjne (0-4)]]+Tabela139[[#This Row],[kryterium merytoryczne (0-12)]]</f>
        <v>20</v>
      </c>
      <c r="M17" s="40">
        <v>9000</v>
      </c>
      <c r="N17" s="9"/>
      <c r="O17" s="9" t="s">
        <v>25</v>
      </c>
      <c r="P17" s="10" t="s">
        <v>57</v>
      </c>
    </row>
    <row r="18" spans="1:16" s="11" customFormat="1" ht="72" x14ac:dyDescent="0.2">
      <c r="A18" s="12">
        <v>42</v>
      </c>
      <c r="B18" s="39" t="s">
        <v>570</v>
      </c>
      <c r="C18" s="59" t="s">
        <v>194</v>
      </c>
      <c r="D18" s="64" t="s">
        <v>195</v>
      </c>
      <c r="E18" s="39" t="s">
        <v>91</v>
      </c>
      <c r="F18" s="39" t="s">
        <v>196</v>
      </c>
      <c r="G18" s="39" t="s">
        <v>17</v>
      </c>
      <c r="H18" s="39" t="s">
        <v>91</v>
      </c>
      <c r="I18" s="39">
        <v>4</v>
      </c>
      <c r="J18" s="39">
        <v>4</v>
      </c>
      <c r="K18" s="41">
        <v>12</v>
      </c>
      <c r="L18" s="39">
        <f>Tabela139[[#This Row],[kryterium finansowe (0-4)]]+Tabela139[[#This Row],[kryterium organizacyjne (0-4)]]+Tabela139[[#This Row],[kryterium merytoryczne (0-12)]]</f>
        <v>20</v>
      </c>
      <c r="M18" s="40">
        <v>10000</v>
      </c>
      <c r="N18" s="13" t="s">
        <v>197</v>
      </c>
      <c r="O18" s="13" t="s">
        <v>52</v>
      </c>
      <c r="P18" s="14" t="s">
        <v>26</v>
      </c>
    </row>
    <row r="19" spans="1:16" s="11" customFormat="1" ht="36" x14ac:dyDescent="0.2">
      <c r="A19" s="7">
        <v>21</v>
      </c>
      <c r="B19" s="39" t="s">
        <v>554</v>
      </c>
      <c r="C19" s="59" t="s">
        <v>114</v>
      </c>
      <c r="D19" s="64" t="s">
        <v>115</v>
      </c>
      <c r="E19" s="39" t="s">
        <v>91</v>
      </c>
      <c r="F19" s="39" t="s">
        <v>116</v>
      </c>
      <c r="G19" s="39" t="s">
        <v>17</v>
      </c>
      <c r="H19" s="39" t="s">
        <v>91</v>
      </c>
      <c r="I19" s="39">
        <v>4</v>
      </c>
      <c r="J19" s="39">
        <v>4</v>
      </c>
      <c r="K19" s="41">
        <v>12</v>
      </c>
      <c r="L19" s="39">
        <f>Tabela139[[#This Row],[kryterium finansowe (0-4)]]+Tabela139[[#This Row],[kryterium organizacyjne (0-4)]]+Tabela139[[#This Row],[kryterium merytoryczne (0-12)]]</f>
        <v>20</v>
      </c>
      <c r="M19" s="40">
        <v>8000</v>
      </c>
      <c r="N19" s="9"/>
      <c r="O19" s="9" t="s">
        <v>32</v>
      </c>
      <c r="P19" s="10" t="s">
        <v>19</v>
      </c>
    </row>
    <row r="20" spans="1:16" s="11" customFormat="1" ht="60" x14ac:dyDescent="0.2">
      <c r="A20" s="7">
        <v>101</v>
      </c>
      <c r="B20" s="39" t="s">
        <v>571</v>
      </c>
      <c r="C20" s="59" t="s">
        <v>442</v>
      </c>
      <c r="D20" s="64" t="s">
        <v>443</v>
      </c>
      <c r="E20" s="39" t="s">
        <v>205</v>
      </c>
      <c r="F20" s="39" t="s">
        <v>444</v>
      </c>
      <c r="G20" s="39" t="s">
        <v>445</v>
      </c>
      <c r="H20" s="39" t="s">
        <v>446</v>
      </c>
      <c r="I20" s="39">
        <v>4</v>
      </c>
      <c r="J20" s="39">
        <v>4</v>
      </c>
      <c r="K20" s="41">
        <v>12</v>
      </c>
      <c r="L20" s="39">
        <f>Tabela139[[#This Row],[kryterium finansowe (0-4)]]+Tabela139[[#This Row],[kryterium organizacyjne (0-4)]]+Tabela139[[#This Row],[kryterium merytoryczne (0-12)]]</f>
        <v>20</v>
      </c>
      <c r="M20" s="40">
        <v>8000</v>
      </c>
      <c r="N20" s="9"/>
      <c r="O20" s="9" t="s">
        <v>25</v>
      </c>
      <c r="P20" s="10" t="s">
        <v>57</v>
      </c>
    </row>
    <row r="21" spans="1:16" s="11" customFormat="1" ht="36" x14ac:dyDescent="0.2">
      <c r="A21" s="7">
        <v>73</v>
      </c>
      <c r="B21" s="39" t="s">
        <v>572</v>
      </c>
      <c r="C21" s="59" t="s">
        <v>319</v>
      </c>
      <c r="D21" s="64" t="s">
        <v>320</v>
      </c>
      <c r="E21" s="39" t="s">
        <v>321</v>
      </c>
      <c r="F21" s="39" t="s">
        <v>322</v>
      </c>
      <c r="G21" s="39" t="s">
        <v>17</v>
      </c>
      <c r="H21" s="39" t="s">
        <v>321</v>
      </c>
      <c r="I21" s="39">
        <v>4</v>
      </c>
      <c r="J21" s="39">
        <v>4</v>
      </c>
      <c r="K21" s="41">
        <v>12</v>
      </c>
      <c r="L21" s="39">
        <f>Tabela139[[#This Row],[kryterium finansowe (0-4)]]+Tabela139[[#This Row],[kryterium organizacyjne (0-4)]]+Tabela139[[#This Row],[kryterium merytoryczne (0-12)]]</f>
        <v>20</v>
      </c>
      <c r="M21" s="40">
        <v>9000</v>
      </c>
      <c r="N21" s="9"/>
      <c r="O21" s="9" t="s">
        <v>32</v>
      </c>
      <c r="P21" s="10" t="s">
        <v>19</v>
      </c>
    </row>
    <row r="22" spans="1:16" s="11" customFormat="1" ht="36" x14ac:dyDescent="0.2">
      <c r="A22" s="7">
        <v>4</v>
      </c>
      <c r="B22" s="39" t="s">
        <v>573</v>
      </c>
      <c r="C22" s="59" t="s">
        <v>33</v>
      </c>
      <c r="D22" s="64" t="s">
        <v>34</v>
      </c>
      <c r="E22" s="39" t="s">
        <v>35</v>
      </c>
      <c r="F22" s="39" t="s">
        <v>36</v>
      </c>
      <c r="G22" s="39" t="s">
        <v>17</v>
      </c>
      <c r="H22" s="39" t="s">
        <v>37</v>
      </c>
      <c r="I22" s="39">
        <v>4</v>
      </c>
      <c r="J22" s="39">
        <v>4</v>
      </c>
      <c r="K22" s="41">
        <v>12</v>
      </c>
      <c r="L22" s="39">
        <f>Tabela139[[#This Row],[kryterium finansowe (0-4)]]+Tabela139[[#This Row],[kryterium organizacyjne (0-4)]]+Tabela139[[#This Row],[kryterium merytoryczne (0-12)]]</f>
        <v>20</v>
      </c>
      <c r="M22" s="40">
        <v>8000</v>
      </c>
      <c r="N22" s="9"/>
      <c r="O22" s="9" t="s">
        <v>25</v>
      </c>
      <c r="P22" s="10" t="s">
        <v>26</v>
      </c>
    </row>
    <row r="23" spans="1:16" s="11" customFormat="1" ht="24" x14ac:dyDescent="0.2">
      <c r="A23" s="7">
        <v>79</v>
      </c>
      <c r="B23" s="39" t="s">
        <v>574</v>
      </c>
      <c r="C23" s="59" t="s">
        <v>346</v>
      </c>
      <c r="D23" s="64" t="s">
        <v>347</v>
      </c>
      <c r="E23" s="39" t="s">
        <v>16</v>
      </c>
      <c r="F23" s="39" t="s">
        <v>348</v>
      </c>
      <c r="G23" s="39" t="s">
        <v>17</v>
      </c>
      <c r="H23" s="39" t="s">
        <v>16</v>
      </c>
      <c r="I23" s="39">
        <v>4</v>
      </c>
      <c r="J23" s="39">
        <v>4</v>
      </c>
      <c r="K23" s="41">
        <v>12</v>
      </c>
      <c r="L23" s="39">
        <f>Tabela139[[#This Row],[kryterium finansowe (0-4)]]+Tabela139[[#This Row],[kryterium organizacyjne (0-4)]]+Tabela139[[#This Row],[kryterium merytoryczne (0-12)]]</f>
        <v>20</v>
      </c>
      <c r="M23" s="40">
        <v>9000</v>
      </c>
      <c r="N23" s="9" t="s">
        <v>349</v>
      </c>
      <c r="O23" s="9" t="s">
        <v>52</v>
      </c>
      <c r="P23" s="10" t="s">
        <v>26</v>
      </c>
    </row>
    <row r="24" spans="1:16" s="11" customFormat="1" ht="36" x14ac:dyDescent="0.2">
      <c r="A24" s="7">
        <v>105</v>
      </c>
      <c r="B24" s="39" t="s">
        <v>575</v>
      </c>
      <c r="C24" s="59" t="s">
        <v>461</v>
      </c>
      <c r="D24" s="64" t="s">
        <v>462</v>
      </c>
      <c r="E24" s="39" t="s">
        <v>70</v>
      </c>
      <c r="F24" s="39" t="s">
        <v>463</v>
      </c>
      <c r="G24" s="39" t="s">
        <v>17</v>
      </c>
      <c r="H24" s="39" t="s">
        <v>464</v>
      </c>
      <c r="I24" s="39">
        <v>4</v>
      </c>
      <c r="J24" s="39">
        <v>4</v>
      </c>
      <c r="K24" s="41">
        <v>12</v>
      </c>
      <c r="L24" s="39">
        <f>Tabela139[[#This Row],[kryterium finansowe (0-4)]]+Tabela139[[#This Row],[kryterium organizacyjne (0-4)]]+Tabela139[[#This Row],[kryterium merytoryczne (0-12)]]</f>
        <v>20</v>
      </c>
      <c r="M24" s="40">
        <v>10000</v>
      </c>
      <c r="N24" s="9" t="s">
        <v>465</v>
      </c>
      <c r="O24" s="9" t="s">
        <v>18</v>
      </c>
      <c r="P24" s="10" t="s">
        <v>26</v>
      </c>
    </row>
    <row r="25" spans="1:16" s="11" customFormat="1" ht="36" x14ac:dyDescent="0.2">
      <c r="A25" s="7">
        <v>106</v>
      </c>
      <c r="B25" s="39" t="s">
        <v>576</v>
      </c>
      <c r="C25" s="59" t="s">
        <v>461</v>
      </c>
      <c r="D25" s="64" t="s">
        <v>466</v>
      </c>
      <c r="E25" s="39" t="s">
        <v>70</v>
      </c>
      <c r="F25" s="39" t="s">
        <v>352</v>
      </c>
      <c r="G25" s="39" t="s">
        <v>17</v>
      </c>
      <c r="H25" s="39" t="s">
        <v>467</v>
      </c>
      <c r="I25" s="39">
        <v>4</v>
      </c>
      <c r="J25" s="39">
        <v>4</v>
      </c>
      <c r="K25" s="41">
        <v>12</v>
      </c>
      <c r="L25" s="39">
        <f>Tabela139[[#This Row],[kryterium finansowe (0-4)]]+Tabela139[[#This Row],[kryterium organizacyjne (0-4)]]+Tabela139[[#This Row],[kryterium merytoryczne (0-12)]]</f>
        <v>20</v>
      </c>
      <c r="M25" s="40">
        <v>9000</v>
      </c>
      <c r="N25" s="9" t="s">
        <v>465</v>
      </c>
      <c r="O25" s="9" t="s">
        <v>18</v>
      </c>
      <c r="P25" s="10" t="s">
        <v>26</v>
      </c>
    </row>
    <row r="26" spans="1:16" s="11" customFormat="1" ht="36" x14ac:dyDescent="0.2">
      <c r="A26" s="7">
        <v>108</v>
      </c>
      <c r="B26" s="39" t="s">
        <v>577</v>
      </c>
      <c r="C26" s="59" t="s">
        <v>461</v>
      </c>
      <c r="D26" s="64" t="s">
        <v>471</v>
      </c>
      <c r="E26" s="39" t="s">
        <v>70</v>
      </c>
      <c r="F26" s="39" t="s">
        <v>352</v>
      </c>
      <c r="G26" s="39" t="s">
        <v>17</v>
      </c>
      <c r="H26" s="39" t="s">
        <v>467</v>
      </c>
      <c r="I26" s="39">
        <v>4</v>
      </c>
      <c r="J26" s="39">
        <v>4</v>
      </c>
      <c r="K26" s="41">
        <v>12</v>
      </c>
      <c r="L26" s="39">
        <f>Tabela139[[#This Row],[kryterium finansowe (0-4)]]+Tabela139[[#This Row],[kryterium organizacyjne (0-4)]]+Tabela139[[#This Row],[kryterium merytoryczne (0-12)]]</f>
        <v>20</v>
      </c>
      <c r="M26" s="40">
        <v>9000</v>
      </c>
      <c r="N26" s="9" t="s">
        <v>472</v>
      </c>
      <c r="O26" s="9" t="s">
        <v>18</v>
      </c>
      <c r="P26" s="10" t="s">
        <v>26</v>
      </c>
    </row>
    <row r="27" spans="1:16" s="11" customFormat="1" ht="53.25" customHeight="1" x14ac:dyDescent="0.2">
      <c r="A27" s="7">
        <v>110</v>
      </c>
      <c r="B27" s="39" t="s">
        <v>578</v>
      </c>
      <c r="C27" s="59" t="s">
        <v>477</v>
      </c>
      <c r="D27" s="64" t="s">
        <v>478</v>
      </c>
      <c r="E27" s="39" t="s">
        <v>29</v>
      </c>
      <c r="F27" s="39" t="s">
        <v>479</v>
      </c>
      <c r="G27" s="39" t="s">
        <v>71</v>
      </c>
      <c r="H27" s="39" t="s">
        <v>480</v>
      </c>
      <c r="I27" s="39">
        <v>4</v>
      </c>
      <c r="J27" s="39">
        <v>4</v>
      </c>
      <c r="K27" s="41">
        <v>12</v>
      </c>
      <c r="L27" s="39">
        <f>Tabela139[[#This Row],[kryterium finansowe (0-4)]]+Tabela139[[#This Row],[kryterium organizacyjne (0-4)]]+Tabela139[[#This Row],[kryterium merytoryczne (0-12)]]</f>
        <v>20</v>
      </c>
      <c r="M27" s="40">
        <v>9000</v>
      </c>
      <c r="N27" s="9"/>
      <c r="O27" s="9" t="s">
        <v>18</v>
      </c>
      <c r="P27" s="10" t="s">
        <v>26</v>
      </c>
    </row>
    <row r="28" spans="1:16" s="11" customFormat="1" ht="48" x14ac:dyDescent="0.2">
      <c r="A28" s="7">
        <v>121</v>
      </c>
      <c r="B28" s="39" t="s">
        <v>579</v>
      </c>
      <c r="C28" s="59" t="s">
        <v>523</v>
      </c>
      <c r="D28" s="64" t="s">
        <v>524</v>
      </c>
      <c r="E28" s="39" t="s">
        <v>91</v>
      </c>
      <c r="F28" s="39" t="s">
        <v>233</v>
      </c>
      <c r="G28" s="39" t="s">
        <v>17</v>
      </c>
      <c r="H28" s="39" t="s">
        <v>525</v>
      </c>
      <c r="I28" s="39">
        <v>4</v>
      </c>
      <c r="J28" s="39">
        <v>4</v>
      </c>
      <c r="K28" s="41">
        <v>12</v>
      </c>
      <c r="L28" s="39">
        <f>Tabela139[[#This Row],[kryterium finansowe (0-4)]]+Tabela139[[#This Row],[kryterium organizacyjne (0-4)]]+Tabela139[[#This Row],[kryterium merytoryczne (0-12)]]</f>
        <v>20</v>
      </c>
      <c r="M28" s="40">
        <v>10000</v>
      </c>
      <c r="N28" s="9"/>
      <c r="O28" s="9" t="s">
        <v>122</v>
      </c>
      <c r="P28" s="10" t="s">
        <v>57</v>
      </c>
    </row>
    <row r="29" spans="1:16" s="11" customFormat="1" ht="60" x14ac:dyDescent="0.2">
      <c r="A29" s="7">
        <v>22</v>
      </c>
      <c r="B29" s="39" t="s">
        <v>580</v>
      </c>
      <c r="C29" s="59" t="s">
        <v>117</v>
      </c>
      <c r="D29" s="64" t="s">
        <v>118</v>
      </c>
      <c r="E29" s="39" t="s">
        <v>119</v>
      </c>
      <c r="F29" s="39" t="s">
        <v>120</v>
      </c>
      <c r="G29" s="39" t="s">
        <v>121</v>
      </c>
      <c r="H29" s="39" t="s">
        <v>119</v>
      </c>
      <c r="I29" s="39">
        <v>4</v>
      </c>
      <c r="J29" s="39">
        <v>4</v>
      </c>
      <c r="K29" s="41">
        <v>12</v>
      </c>
      <c r="L29" s="39">
        <f>Tabela139[[#This Row],[kryterium finansowe (0-4)]]+Tabela139[[#This Row],[kryterium organizacyjne (0-4)]]+Tabela139[[#This Row],[kryterium merytoryczne (0-12)]]</f>
        <v>20</v>
      </c>
      <c r="M29" s="40">
        <v>9000</v>
      </c>
      <c r="N29" s="9"/>
      <c r="O29" s="9" t="s">
        <v>122</v>
      </c>
      <c r="P29" s="10" t="s">
        <v>19</v>
      </c>
    </row>
    <row r="30" spans="1:16" s="11" customFormat="1" ht="36" x14ac:dyDescent="0.2">
      <c r="A30" s="8">
        <v>102</v>
      </c>
      <c r="B30" s="39" t="s">
        <v>581</v>
      </c>
      <c r="C30" s="60" t="s">
        <v>447</v>
      </c>
      <c r="D30" s="65" t="s">
        <v>448</v>
      </c>
      <c r="E30" s="45" t="s">
        <v>91</v>
      </c>
      <c r="F30" s="45" t="s">
        <v>449</v>
      </c>
      <c r="G30" s="45" t="s">
        <v>17</v>
      </c>
      <c r="H30" s="45" t="s">
        <v>91</v>
      </c>
      <c r="I30" s="45">
        <v>4</v>
      </c>
      <c r="J30" s="45">
        <v>4</v>
      </c>
      <c r="K30" s="46">
        <v>12</v>
      </c>
      <c r="L30" s="39">
        <f>Tabela139[[#This Row],[kryterium finansowe (0-4)]]+Tabela139[[#This Row],[kryterium organizacyjne (0-4)]]+Tabela139[[#This Row],[kryterium merytoryczne (0-12)]]</f>
        <v>20</v>
      </c>
      <c r="M30" s="44">
        <v>10000</v>
      </c>
      <c r="N30" s="15"/>
      <c r="O30" s="15" t="s">
        <v>52</v>
      </c>
      <c r="P30" s="9" t="s">
        <v>26</v>
      </c>
    </row>
    <row r="31" spans="1:16" s="11" customFormat="1" ht="36" x14ac:dyDescent="0.2">
      <c r="A31" s="7">
        <v>40</v>
      </c>
      <c r="B31" s="39" t="s">
        <v>582</v>
      </c>
      <c r="C31" s="59" t="s">
        <v>185</v>
      </c>
      <c r="D31" s="64" t="s">
        <v>186</v>
      </c>
      <c r="E31" s="39" t="s">
        <v>187</v>
      </c>
      <c r="F31" s="39" t="s">
        <v>84</v>
      </c>
      <c r="G31" s="39" t="s">
        <v>17</v>
      </c>
      <c r="H31" s="39" t="s">
        <v>188</v>
      </c>
      <c r="I31" s="39">
        <v>4</v>
      </c>
      <c r="J31" s="39">
        <v>4</v>
      </c>
      <c r="K31" s="41">
        <v>11</v>
      </c>
      <c r="L31" s="39">
        <f>Tabela139[[#This Row],[kryterium finansowe (0-4)]]+Tabela139[[#This Row],[kryterium organizacyjne (0-4)]]+Tabela139[[#This Row],[kryterium merytoryczne (0-12)]]</f>
        <v>19</v>
      </c>
      <c r="M31" s="40">
        <v>8000</v>
      </c>
      <c r="N31" s="9" t="s">
        <v>189</v>
      </c>
      <c r="O31" s="9" t="s">
        <v>25</v>
      </c>
      <c r="P31" s="10" t="s">
        <v>19</v>
      </c>
    </row>
    <row r="32" spans="1:16" s="11" customFormat="1" ht="36" x14ac:dyDescent="0.2">
      <c r="A32" s="7">
        <v>35</v>
      </c>
      <c r="B32" s="39" t="s">
        <v>583</v>
      </c>
      <c r="C32" s="59" t="s">
        <v>170</v>
      </c>
      <c r="D32" s="64" t="s">
        <v>171</v>
      </c>
      <c r="E32" s="39" t="s">
        <v>29</v>
      </c>
      <c r="F32" s="39" t="s">
        <v>172</v>
      </c>
      <c r="G32" s="39" t="s">
        <v>173</v>
      </c>
      <c r="H32" s="39" t="s">
        <v>174</v>
      </c>
      <c r="I32" s="39">
        <v>4</v>
      </c>
      <c r="J32" s="39">
        <v>4</v>
      </c>
      <c r="K32" s="41">
        <v>11</v>
      </c>
      <c r="L32" s="39">
        <f>Tabela139[[#This Row],[kryterium finansowe (0-4)]]+Tabela139[[#This Row],[kryterium organizacyjne (0-4)]]+Tabela139[[#This Row],[kryterium merytoryczne (0-12)]]</f>
        <v>19</v>
      </c>
      <c r="M32" s="40">
        <v>8000</v>
      </c>
      <c r="N32" s="9"/>
      <c r="O32" s="9" t="s">
        <v>18</v>
      </c>
      <c r="P32" s="10" t="s">
        <v>19</v>
      </c>
    </row>
    <row r="33" spans="1:16" s="11" customFormat="1" ht="48" x14ac:dyDescent="0.2">
      <c r="A33" s="7">
        <v>43</v>
      </c>
      <c r="B33" s="39" t="s">
        <v>584</v>
      </c>
      <c r="C33" s="59" t="s">
        <v>198</v>
      </c>
      <c r="D33" s="64" t="s">
        <v>199</v>
      </c>
      <c r="E33" s="39" t="s">
        <v>200</v>
      </c>
      <c r="F33" s="39" t="s">
        <v>201</v>
      </c>
      <c r="G33" s="39" t="s">
        <v>202</v>
      </c>
      <c r="H33" s="39" t="s">
        <v>200</v>
      </c>
      <c r="I33" s="39">
        <v>3</v>
      </c>
      <c r="J33" s="39">
        <v>4</v>
      </c>
      <c r="K33" s="41">
        <v>12</v>
      </c>
      <c r="L33" s="39">
        <f>Tabela139[[#This Row],[kryterium finansowe (0-4)]]+Tabela139[[#This Row],[kryterium organizacyjne (0-4)]]+Tabela139[[#This Row],[kryterium merytoryczne (0-12)]]</f>
        <v>19</v>
      </c>
      <c r="M33" s="40">
        <v>8000</v>
      </c>
      <c r="N33" s="9"/>
      <c r="O33" s="9" t="s">
        <v>25</v>
      </c>
      <c r="P33" s="10" t="s">
        <v>19</v>
      </c>
    </row>
    <row r="34" spans="1:16" s="11" customFormat="1" ht="48" x14ac:dyDescent="0.2">
      <c r="A34" s="7">
        <v>60</v>
      </c>
      <c r="B34" s="39" t="s">
        <v>585</v>
      </c>
      <c r="C34" s="59" t="s">
        <v>264</v>
      </c>
      <c r="D34" s="64" t="s">
        <v>265</v>
      </c>
      <c r="E34" s="39" t="s">
        <v>266</v>
      </c>
      <c r="F34" s="39" t="s">
        <v>255</v>
      </c>
      <c r="G34" s="39" t="s">
        <v>267</v>
      </c>
      <c r="H34" s="39" t="s">
        <v>268</v>
      </c>
      <c r="I34" s="39">
        <v>4</v>
      </c>
      <c r="J34" s="39">
        <v>4</v>
      </c>
      <c r="K34" s="41">
        <v>11</v>
      </c>
      <c r="L34" s="39">
        <f>Tabela139[[#This Row],[kryterium finansowe (0-4)]]+Tabela139[[#This Row],[kryterium organizacyjne (0-4)]]+Tabela139[[#This Row],[kryterium merytoryczne (0-12)]]</f>
        <v>19</v>
      </c>
      <c r="M34" s="40">
        <v>7000</v>
      </c>
      <c r="N34" s="9"/>
      <c r="O34" s="9" t="s">
        <v>25</v>
      </c>
      <c r="P34" s="10" t="s">
        <v>19</v>
      </c>
    </row>
    <row r="35" spans="1:16" s="11" customFormat="1" ht="60" x14ac:dyDescent="0.2">
      <c r="A35" s="7">
        <v>68</v>
      </c>
      <c r="B35" s="39" t="s">
        <v>547</v>
      </c>
      <c r="C35" s="59" t="s">
        <v>300</v>
      </c>
      <c r="D35" s="64" t="s">
        <v>301</v>
      </c>
      <c r="E35" s="39" t="s">
        <v>119</v>
      </c>
      <c r="F35" s="39" t="s">
        <v>302</v>
      </c>
      <c r="G35" s="39" t="s">
        <v>17</v>
      </c>
      <c r="H35" s="39" t="s">
        <v>119</v>
      </c>
      <c r="I35" s="39">
        <v>4</v>
      </c>
      <c r="J35" s="39">
        <v>4</v>
      </c>
      <c r="K35" s="41">
        <v>11</v>
      </c>
      <c r="L35" s="39">
        <f>Tabela139[[#This Row],[kryterium finansowe (0-4)]]+Tabela139[[#This Row],[kryterium organizacyjne (0-4)]]+Tabela139[[#This Row],[kryterium merytoryczne (0-12)]]</f>
        <v>19</v>
      </c>
      <c r="M35" s="40">
        <v>8000</v>
      </c>
      <c r="N35" s="9"/>
      <c r="O35" s="9" t="s">
        <v>18</v>
      </c>
      <c r="P35" s="10" t="s">
        <v>19</v>
      </c>
    </row>
    <row r="36" spans="1:16" s="11" customFormat="1" ht="84" x14ac:dyDescent="0.2">
      <c r="A36" s="8">
        <v>41</v>
      </c>
      <c r="B36" s="39" t="s">
        <v>586</v>
      </c>
      <c r="C36" s="59" t="s">
        <v>190</v>
      </c>
      <c r="D36" s="64" t="s">
        <v>191</v>
      </c>
      <c r="E36" s="39" t="s">
        <v>193</v>
      </c>
      <c r="F36" s="39" t="s">
        <v>192</v>
      </c>
      <c r="G36" s="39" t="s">
        <v>17</v>
      </c>
      <c r="H36" s="39" t="s">
        <v>193</v>
      </c>
      <c r="I36" s="39">
        <v>4</v>
      </c>
      <c r="J36" s="39">
        <v>4</v>
      </c>
      <c r="K36" s="41">
        <v>11</v>
      </c>
      <c r="L36" s="39">
        <f>Tabela139[[#This Row],[kryterium finansowe (0-4)]]+Tabela139[[#This Row],[kryterium organizacyjne (0-4)]]+Tabela139[[#This Row],[kryterium merytoryczne (0-12)]]</f>
        <v>19</v>
      </c>
      <c r="M36" s="40">
        <v>9000</v>
      </c>
      <c r="N36" s="9"/>
      <c r="O36" s="9" t="s">
        <v>98</v>
      </c>
      <c r="P36" s="9" t="s">
        <v>57</v>
      </c>
    </row>
    <row r="37" spans="1:16" s="11" customFormat="1" ht="53.25" customHeight="1" x14ac:dyDescent="0.2">
      <c r="A37" s="7">
        <v>58</v>
      </c>
      <c r="B37" s="39" t="s">
        <v>587</v>
      </c>
      <c r="C37" s="59" t="s">
        <v>256</v>
      </c>
      <c r="D37" s="64" t="s">
        <v>257</v>
      </c>
      <c r="E37" s="39" t="s">
        <v>91</v>
      </c>
      <c r="F37" s="39" t="s">
        <v>56</v>
      </c>
      <c r="G37" s="39" t="s">
        <v>17</v>
      </c>
      <c r="H37" s="39" t="s">
        <v>258</v>
      </c>
      <c r="I37" s="39">
        <v>4</v>
      </c>
      <c r="J37" s="39">
        <v>3</v>
      </c>
      <c r="K37" s="41">
        <v>12</v>
      </c>
      <c r="L37" s="39">
        <f>Tabela139[[#This Row],[kryterium finansowe (0-4)]]+Tabela139[[#This Row],[kryterium organizacyjne (0-4)]]+Tabela139[[#This Row],[kryterium merytoryczne (0-12)]]</f>
        <v>19</v>
      </c>
      <c r="M37" s="40">
        <v>9000</v>
      </c>
      <c r="N37" s="9" t="s">
        <v>142</v>
      </c>
      <c r="O37" s="9" t="s">
        <v>32</v>
      </c>
      <c r="P37" s="10" t="s">
        <v>57</v>
      </c>
    </row>
    <row r="38" spans="1:16" s="11" customFormat="1" ht="36" x14ac:dyDescent="0.2">
      <c r="A38" s="7">
        <v>99</v>
      </c>
      <c r="B38" s="39" t="s">
        <v>588</v>
      </c>
      <c r="C38" s="59" t="s">
        <v>436</v>
      </c>
      <c r="D38" s="64" t="s">
        <v>437</v>
      </c>
      <c r="E38" s="39" t="s">
        <v>91</v>
      </c>
      <c r="F38" s="39" t="s">
        <v>438</v>
      </c>
      <c r="G38" s="39" t="s">
        <v>17</v>
      </c>
      <c r="H38" s="39" t="s">
        <v>439</v>
      </c>
      <c r="I38" s="39">
        <v>3</v>
      </c>
      <c r="J38" s="39">
        <v>4</v>
      </c>
      <c r="K38" s="41">
        <v>12</v>
      </c>
      <c r="L38" s="39">
        <f>Tabela139[[#This Row],[kryterium finansowe (0-4)]]+Tabela139[[#This Row],[kryterium organizacyjne (0-4)]]+Tabela139[[#This Row],[kryterium merytoryczne (0-12)]]</f>
        <v>19</v>
      </c>
      <c r="M38" s="40">
        <v>9000</v>
      </c>
      <c r="N38" s="9"/>
      <c r="O38" s="9" t="s">
        <v>25</v>
      </c>
      <c r="P38" s="10" t="s">
        <v>19</v>
      </c>
    </row>
    <row r="39" spans="1:16" s="11" customFormat="1" ht="60" x14ac:dyDescent="0.2">
      <c r="A39" s="7">
        <v>107</v>
      </c>
      <c r="B39" s="39" t="s">
        <v>555</v>
      </c>
      <c r="C39" s="59" t="s">
        <v>468</v>
      </c>
      <c r="D39" s="64" t="s">
        <v>469</v>
      </c>
      <c r="E39" s="39" t="s">
        <v>29</v>
      </c>
      <c r="F39" s="39" t="s">
        <v>470</v>
      </c>
      <c r="G39" s="39" t="s">
        <v>17</v>
      </c>
      <c r="H39" s="39" t="s">
        <v>29</v>
      </c>
      <c r="I39" s="39">
        <v>4</v>
      </c>
      <c r="J39" s="39">
        <v>4</v>
      </c>
      <c r="K39" s="41">
        <v>11</v>
      </c>
      <c r="L39" s="39">
        <f>Tabela139[[#This Row],[kryterium finansowe (0-4)]]+Tabela139[[#This Row],[kryterium organizacyjne (0-4)]]+Tabela139[[#This Row],[kryterium merytoryczne (0-12)]]</f>
        <v>19</v>
      </c>
      <c r="M39" s="40">
        <v>9000</v>
      </c>
      <c r="N39" s="9"/>
      <c r="O39" s="9" t="s">
        <v>18</v>
      </c>
      <c r="P39" s="10" t="s">
        <v>19</v>
      </c>
    </row>
    <row r="40" spans="1:16" s="11" customFormat="1" ht="36" x14ac:dyDescent="0.2">
      <c r="A40" s="7">
        <v>112</v>
      </c>
      <c r="B40" s="39" t="s">
        <v>589</v>
      </c>
      <c r="C40" s="59" t="s">
        <v>487</v>
      </c>
      <c r="D40" s="64" t="s">
        <v>488</v>
      </c>
      <c r="E40" s="39" t="s">
        <v>42</v>
      </c>
      <c r="F40" s="39" t="s">
        <v>489</v>
      </c>
      <c r="G40" s="39" t="s">
        <v>17</v>
      </c>
      <c r="H40" s="39" t="s">
        <v>490</v>
      </c>
      <c r="I40" s="39">
        <v>3</v>
      </c>
      <c r="J40" s="39">
        <v>4</v>
      </c>
      <c r="K40" s="41">
        <v>12</v>
      </c>
      <c r="L40" s="39">
        <f>Tabela139[[#This Row],[kryterium finansowe (0-4)]]+Tabela139[[#This Row],[kryterium organizacyjne (0-4)]]+Tabela139[[#This Row],[kryterium merytoryczne (0-12)]]</f>
        <v>19</v>
      </c>
      <c r="M40" s="40">
        <v>8000</v>
      </c>
      <c r="N40" s="9"/>
      <c r="O40" s="9" t="s">
        <v>18</v>
      </c>
      <c r="P40" s="10" t="s">
        <v>19</v>
      </c>
    </row>
    <row r="41" spans="1:16" s="11" customFormat="1" ht="36" x14ac:dyDescent="0.2">
      <c r="A41" s="7">
        <v>117</v>
      </c>
      <c r="B41" s="39" t="s">
        <v>590</v>
      </c>
      <c r="C41" s="59" t="s">
        <v>487</v>
      </c>
      <c r="D41" s="64" t="s">
        <v>506</v>
      </c>
      <c r="E41" s="39" t="s">
        <v>42</v>
      </c>
      <c r="F41" s="39" t="s">
        <v>507</v>
      </c>
      <c r="G41" s="39" t="s">
        <v>17</v>
      </c>
      <c r="H41" s="39" t="s">
        <v>508</v>
      </c>
      <c r="I41" s="39">
        <v>3</v>
      </c>
      <c r="J41" s="39">
        <v>4</v>
      </c>
      <c r="K41" s="41">
        <v>12</v>
      </c>
      <c r="L41" s="39">
        <f>Tabela139[[#This Row],[kryterium finansowe (0-4)]]+Tabela139[[#This Row],[kryterium organizacyjne (0-4)]]+Tabela139[[#This Row],[kryterium merytoryczne (0-12)]]</f>
        <v>19</v>
      </c>
      <c r="M41" s="40">
        <v>8000</v>
      </c>
      <c r="N41" s="9" t="s">
        <v>509</v>
      </c>
      <c r="O41" s="9" t="s">
        <v>18</v>
      </c>
      <c r="P41" s="10" t="s">
        <v>19</v>
      </c>
    </row>
    <row r="42" spans="1:16" s="11" customFormat="1" ht="48" x14ac:dyDescent="0.2">
      <c r="A42" s="7">
        <v>8</v>
      </c>
      <c r="B42" s="39" t="s">
        <v>591</v>
      </c>
      <c r="C42" s="59" t="s">
        <v>53</v>
      </c>
      <c r="D42" s="64" t="s">
        <v>54</v>
      </c>
      <c r="E42" s="39" t="s">
        <v>55</v>
      </c>
      <c r="F42" s="39" t="s">
        <v>56</v>
      </c>
      <c r="G42" s="39" t="s">
        <v>17</v>
      </c>
      <c r="H42" s="39" t="s">
        <v>55</v>
      </c>
      <c r="I42" s="39">
        <v>4</v>
      </c>
      <c r="J42" s="39">
        <v>4</v>
      </c>
      <c r="K42" s="41">
        <v>11</v>
      </c>
      <c r="L42" s="39">
        <f>Tabela139[[#This Row],[kryterium finansowe (0-4)]]+Tabela139[[#This Row],[kryterium organizacyjne (0-4)]]+Tabela139[[#This Row],[kryterium merytoryczne (0-12)]]</f>
        <v>19</v>
      </c>
      <c r="M42" s="47">
        <v>8000</v>
      </c>
      <c r="N42" s="9"/>
      <c r="O42" s="9" t="s">
        <v>18</v>
      </c>
      <c r="P42" s="10" t="s">
        <v>57</v>
      </c>
    </row>
    <row r="43" spans="1:16" s="11" customFormat="1" ht="36" x14ac:dyDescent="0.2">
      <c r="A43" s="7">
        <v>67</v>
      </c>
      <c r="B43" s="39" t="s">
        <v>592</v>
      </c>
      <c r="C43" s="59" t="s">
        <v>295</v>
      </c>
      <c r="D43" s="64" t="s">
        <v>296</v>
      </c>
      <c r="E43" s="39" t="s">
        <v>297</v>
      </c>
      <c r="F43" s="39" t="s">
        <v>298</v>
      </c>
      <c r="G43" s="39" t="s">
        <v>17</v>
      </c>
      <c r="H43" s="39" t="s">
        <v>299</v>
      </c>
      <c r="I43" s="39">
        <v>3</v>
      </c>
      <c r="J43" s="39">
        <v>4</v>
      </c>
      <c r="K43" s="41">
        <v>12</v>
      </c>
      <c r="L43" s="39">
        <f>Tabela139[[#This Row],[kryterium finansowe (0-4)]]+Tabela139[[#This Row],[kryterium organizacyjne (0-4)]]+Tabela139[[#This Row],[kryterium merytoryczne (0-12)]]</f>
        <v>19</v>
      </c>
      <c r="M43" s="40">
        <v>10000</v>
      </c>
      <c r="N43" s="9"/>
      <c r="O43" s="9" t="s">
        <v>32</v>
      </c>
      <c r="P43" s="10" t="s">
        <v>57</v>
      </c>
    </row>
    <row r="44" spans="1:16" s="11" customFormat="1" ht="36" x14ac:dyDescent="0.2">
      <c r="A44" s="7">
        <v>46</v>
      </c>
      <c r="B44" s="39" t="s">
        <v>593</v>
      </c>
      <c r="C44" s="59" t="s">
        <v>212</v>
      </c>
      <c r="D44" s="64" t="s">
        <v>213</v>
      </c>
      <c r="E44" s="39" t="s">
        <v>214</v>
      </c>
      <c r="F44" s="39" t="s">
        <v>215</v>
      </c>
      <c r="G44" s="39" t="s">
        <v>17</v>
      </c>
      <c r="H44" s="39" t="s">
        <v>216</v>
      </c>
      <c r="I44" s="39">
        <v>4</v>
      </c>
      <c r="J44" s="39">
        <v>4</v>
      </c>
      <c r="K44" s="41">
        <v>11</v>
      </c>
      <c r="L44" s="39">
        <f>Tabela139[[#This Row],[kryterium finansowe (0-4)]]+Tabela139[[#This Row],[kryterium organizacyjne (0-4)]]+Tabela139[[#This Row],[kryterium merytoryczne (0-12)]]</f>
        <v>19</v>
      </c>
      <c r="M44" s="40">
        <v>8000</v>
      </c>
      <c r="N44" s="9" t="s">
        <v>217</v>
      </c>
      <c r="O44" s="9" t="s">
        <v>18</v>
      </c>
      <c r="P44" s="10" t="s">
        <v>57</v>
      </c>
    </row>
    <row r="45" spans="1:16" s="11" customFormat="1" ht="24" x14ac:dyDescent="0.2">
      <c r="A45" s="8">
        <v>115</v>
      </c>
      <c r="B45" s="39" t="s">
        <v>594</v>
      </c>
      <c r="C45" s="60" t="s">
        <v>498</v>
      </c>
      <c r="D45" s="65" t="s">
        <v>499</v>
      </c>
      <c r="E45" s="45" t="s">
        <v>76</v>
      </c>
      <c r="F45" s="45" t="s">
        <v>500</v>
      </c>
      <c r="G45" s="45" t="s">
        <v>17</v>
      </c>
      <c r="H45" s="45" t="s">
        <v>91</v>
      </c>
      <c r="I45" s="45">
        <v>4</v>
      </c>
      <c r="J45" s="45">
        <v>4</v>
      </c>
      <c r="K45" s="46">
        <v>11</v>
      </c>
      <c r="L45" s="39">
        <f>Tabela139[[#This Row],[kryterium finansowe (0-4)]]+Tabela139[[#This Row],[kryterium organizacyjne (0-4)]]+Tabela139[[#This Row],[kryterium merytoryczne (0-12)]]</f>
        <v>19</v>
      </c>
      <c r="M45" s="44">
        <v>8000</v>
      </c>
      <c r="N45" s="15"/>
      <c r="O45" s="15" t="s">
        <v>18</v>
      </c>
      <c r="P45" s="9" t="s">
        <v>57</v>
      </c>
    </row>
    <row r="46" spans="1:16" s="11" customFormat="1" ht="60" x14ac:dyDescent="0.2">
      <c r="A46" s="7">
        <v>3</v>
      </c>
      <c r="B46" s="39" t="s">
        <v>595</v>
      </c>
      <c r="C46" s="59" t="s">
        <v>27</v>
      </c>
      <c r="D46" s="64" t="s">
        <v>28</v>
      </c>
      <c r="E46" s="39" t="s">
        <v>29</v>
      </c>
      <c r="F46" s="39" t="s">
        <v>30</v>
      </c>
      <c r="G46" s="39" t="s">
        <v>31</v>
      </c>
      <c r="H46" s="39" t="s">
        <v>29</v>
      </c>
      <c r="I46" s="39">
        <v>4</v>
      </c>
      <c r="J46" s="39">
        <v>4</v>
      </c>
      <c r="K46" s="41">
        <v>11</v>
      </c>
      <c r="L46" s="39">
        <f>Tabela139[[#This Row],[kryterium finansowe (0-4)]]+Tabela139[[#This Row],[kryterium organizacyjne (0-4)]]+Tabela139[[#This Row],[kryterium merytoryczne (0-12)]]</f>
        <v>19</v>
      </c>
      <c r="M46" s="40">
        <v>7000</v>
      </c>
      <c r="N46" s="9"/>
      <c r="O46" s="9" t="s">
        <v>32</v>
      </c>
      <c r="P46" s="10" t="s">
        <v>19</v>
      </c>
    </row>
    <row r="47" spans="1:16" s="11" customFormat="1" ht="36" x14ac:dyDescent="0.2">
      <c r="A47" s="7">
        <v>5</v>
      </c>
      <c r="B47" s="39" t="s">
        <v>596</v>
      </c>
      <c r="C47" s="59" t="s">
        <v>38</v>
      </c>
      <c r="D47" s="64" t="s">
        <v>39</v>
      </c>
      <c r="E47" s="39" t="s">
        <v>40</v>
      </c>
      <c r="F47" s="39" t="s">
        <v>41</v>
      </c>
      <c r="G47" s="39" t="s">
        <v>17</v>
      </c>
      <c r="H47" s="39" t="s">
        <v>42</v>
      </c>
      <c r="I47" s="39">
        <v>4</v>
      </c>
      <c r="J47" s="39">
        <v>4</v>
      </c>
      <c r="K47" s="41">
        <v>11</v>
      </c>
      <c r="L47" s="39">
        <f>Tabela139[[#This Row],[kryterium finansowe (0-4)]]+Tabela139[[#This Row],[kryterium organizacyjne (0-4)]]+Tabela139[[#This Row],[kryterium merytoryczne (0-12)]]</f>
        <v>19</v>
      </c>
      <c r="M47" s="40">
        <v>7000</v>
      </c>
      <c r="N47" s="9"/>
      <c r="O47" s="9" t="s">
        <v>32</v>
      </c>
      <c r="P47" s="10" t="s">
        <v>19</v>
      </c>
    </row>
    <row r="48" spans="1:16" s="11" customFormat="1" ht="84" x14ac:dyDescent="0.2">
      <c r="A48" s="7">
        <v>100</v>
      </c>
      <c r="B48" s="39" t="s">
        <v>550</v>
      </c>
      <c r="C48" s="59" t="s">
        <v>341</v>
      </c>
      <c r="D48" s="64" t="s">
        <v>440</v>
      </c>
      <c r="E48" s="39" t="s">
        <v>343</v>
      </c>
      <c r="F48" s="39" t="s">
        <v>36</v>
      </c>
      <c r="G48" s="39" t="s">
        <v>17</v>
      </c>
      <c r="H48" s="39" t="s">
        <v>126</v>
      </c>
      <c r="I48" s="39">
        <v>3</v>
      </c>
      <c r="J48" s="39">
        <v>4</v>
      </c>
      <c r="K48" s="41">
        <v>12</v>
      </c>
      <c r="L48" s="39">
        <f>Tabela139[[#This Row],[kryterium finansowe (0-4)]]+Tabela139[[#This Row],[kryterium organizacyjne (0-4)]]+Tabela139[[#This Row],[kryterium merytoryczne (0-12)]]</f>
        <v>19</v>
      </c>
      <c r="M48" s="40">
        <v>9000</v>
      </c>
      <c r="N48" s="9" t="s">
        <v>441</v>
      </c>
      <c r="O48" s="9" t="s">
        <v>25</v>
      </c>
      <c r="P48" s="10" t="s">
        <v>57</v>
      </c>
    </row>
    <row r="49" spans="1:16" s="11" customFormat="1" ht="24" x14ac:dyDescent="0.2">
      <c r="A49" s="7">
        <v>26</v>
      </c>
      <c r="B49" s="39" t="s">
        <v>597</v>
      </c>
      <c r="C49" s="59" t="s">
        <v>134</v>
      </c>
      <c r="D49" s="64" t="s">
        <v>135</v>
      </c>
      <c r="E49" s="39" t="s">
        <v>49</v>
      </c>
      <c r="F49" s="39" t="s">
        <v>136</v>
      </c>
      <c r="G49" s="39" t="s">
        <v>137</v>
      </c>
      <c r="H49" s="39" t="s">
        <v>49</v>
      </c>
      <c r="I49" s="39">
        <v>4</v>
      </c>
      <c r="J49" s="39">
        <v>4</v>
      </c>
      <c r="K49" s="41">
        <v>11</v>
      </c>
      <c r="L49" s="39">
        <f>Tabela139[[#This Row],[kryterium finansowe (0-4)]]+Tabela139[[#This Row],[kryterium organizacyjne (0-4)]]+Tabela139[[#This Row],[kryterium merytoryczne (0-12)]]</f>
        <v>19</v>
      </c>
      <c r="M49" s="40">
        <v>4000</v>
      </c>
      <c r="N49" s="9"/>
      <c r="O49" s="9" t="s">
        <v>32</v>
      </c>
      <c r="P49" s="10" t="s">
        <v>19</v>
      </c>
    </row>
    <row r="50" spans="1:16" s="11" customFormat="1" ht="43.5" customHeight="1" x14ac:dyDescent="0.2">
      <c r="A50" s="7">
        <v>28</v>
      </c>
      <c r="B50" s="39" t="s">
        <v>598</v>
      </c>
      <c r="C50" s="59" t="s">
        <v>143</v>
      </c>
      <c r="D50" s="64" t="s">
        <v>144</v>
      </c>
      <c r="E50" s="39" t="s">
        <v>29</v>
      </c>
      <c r="F50" s="39" t="s">
        <v>145</v>
      </c>
      <c r="G50" s="39" t="s">
        <v>146</v>
      </c>
      <c r="H50" s="39" t="s">
        <v>147</v>
      </c>
      <c r="I50" s="39">
        <v>4</v>
      </c>
      <c r="J50" s="39">
        <v>4</v>
      </c>
      <c r="K50" s="41">
        <v>11</v>
      </c>
      <c r="L50" s="39">
        <f>Tabela139[[#This Row],[kryterium finansowe (0-4)]]+Tabela139[[#This Row],[kryterium organizacyjne (0-4)]]+Tabela139[[#This Row],[kryterium merytoryczne (0-12)]]</f>
        <v>19</v>
      </c>
      <c r="M50" s="40">
        <v>6000</v>
      </c>
      <c r="N50" s="9"/>
      <c r="O50" s="9" t="s">
        <v>32</v>
      </c>
      <c r="P50" s="10" t="s">
        <v>19</v>
      </c>
    </row>
    <row r="51" spans="1:16" s="11" customFormat="1" ht="48" x14ac:dyDescent="0.2">
      <c r="A51" s="7">
        <v>104</v>
      </c>
      <c r="B51" s="39" t="s">
        <v>599</v>
      </c>
      <c r="C51" s="59" t="s">
        <v>455</v>
      </c>
      <c r="D51" s="64" t="s">
        <v>456</v>
      </c>
      <c r="E51" s="39" t="s">
        <v>457</v>
      </c>
      <c r="F51" s="39" t="s">
        <v>458</v>
      </c>
      <c r="G51" s="39" t="s">
        <v>459</v>
      </c>
      <c r="H51" s="39" t="s">
        <v>460</v>
      </c>
      <c r="I51" s="39">
        <v>4</v>
      </c>
      <c r="J51" s="39">
        <v>4</v>
      </c>
      <c r="K51" s="41">
        <v>11</v>
      </c>
      <c r="L51" s="39">
        <f>Tabela139[[#This Row],[kryterium finansowe (0-4)]]+Tabela139[[#This Row],[kryterium organizacyjne (0-4)]]+Tabela139[[#This Row],[kryterium merytoryczne (0-12)]]</f>
        <v>19</v>
      </c>
      <c r="M51" s="40">
        <v>7000</v>
      </c>
      <c r="N51" s="9"/>
      <c r="O51" s="9" t="s">
        <v>32</v>
      </c>
      <c r="P51" s="10" t="s">
        <v>19</v>
      </c>
    </row>
    <row r="52" spans="1:16" s="11" customFormat="1" ht="60" x14ac:dyDescent="0.2">
      <c r="A52" s="7">
        <v>84</v>
      </c>
      <c r="B52" s="39" t="s">
        <v>600</v>
      </c>
      <c r="C52" s="59" t="s">
        <v>367</v>
      </c>
      <c r="D52" s="64" t="s">
        <v>368</v>
      </c>
      <c r="E52" s="39" t="s">
        <v>369</v>
      </c>
      <c r="F52" s="39" t="s">
        <v>370</v>
      </c>
      <c r="G52" s="39" t="s">
        <v>17</v>
      </c>
      <c r="H52" s="39" t="s">
        <v>371</v>
      </c>
      <c r="I52" s="39">
        <v>4</v>
      </c>
      <c r="J52" s="39">
        <v>4</v>
      </c>
      <c r="K52" s="41">
        <v>11</v>
      </c>
      <c r="L52" s="39">
        <f>Tabela139[[#This Row],[kryterium finansowe (0-4)]]+Tabela139[[#This Row],[kryterium organizacyjne (0-4)]]+Tabela139[[#This Row],[kryterium merytoryczne (0-12)]]</f>
        <v>19</v>
      </c>
      <c r="M52" s="40">
        <v>8000</v>
      </c>
      <c r="N52" s="9"/>
      <c r="O52" s="9" t="s">
        <v>25</v>
      </c>
      <c r="P52" s="10" t="s">
        <v>26</v>
      </c>
    </row>
    <row r="53" spans="1:16" s="11" customFormat="1" ht="47.25" customHeight="1" x14ac:dyDescent="0.2">
      <c r="A53" s="8">
        <v>103</v>
      </c>
      <c r="B53" s="39" t="s">
        <v>601</v>
      </c>
      <c r="C53" s="59" t="s">
        <v>450</v>
      </c>
      <c r="D53" s="64" t="s">
        <v>451</v>
      </c>
      <c r="E53" s="39" t="s">
        <v>91</v>
      </c>
      <c r="F53" s="39" t="s">
        <v>452</v>
      </c>
      <c r="G53" s="39" t="s">
        <v>453</v>
      </c>
      <c r="H53" s="43" t="s">
        <v>454</v>
      </c>
      <c r="I53" s="39">
        <v>4</v>
      </c>
      <c r="J53" s="39">
        <v>4</v>
      </c>
      <c r="K53" s="41">
        <v>11</v>
      </c>
      <c r="L53" s="39">
        <f>Tabela139[[#This Row],[kryterium finansowe (0-4)]]+Tabela139[[#This Row],[kryterium organizacyjne (0-4)]]+Tabela139[[#This Row],[kryterium merytoryczne (0-12)]]</f>
        <v>19</v>
      </c>
      <c r="M53" s="40">
        <v>3000</v>
      </c>
      <c r="N53" s="9"/>
      <c r="O53" s="9" t="s">
        <v>25</v>
      </c>
      <c r="P53" s="9" t="s">
        <v>26</v>
      </c>
    </row>
    <row r="54" spans="1:16" s="11" customFormat="1" ht="48" x14ac:dyDescent="0.2">
      <c r="A54" s="7">
        <v>120</v>
      </c>
      <c r="B54" s="39" t="s">
        <v>602</v>
      </c>
      <c r="C54" s="59" t="s">
        <v>519</v>
      </c>
      <c r="D54" s="64" t="s">
        <v>520</v>
      </c>
      <c r="E54" s="39" t="s">
        <v>70</v>
      </c>
      <c r="F54" s="39" t="s">
        <v>56</v>
      </c>
      <c r="G54" s="39" t="s">
        <v>521</v>
      </c>
      <c r="H54" s="39" t="s">
        <v>522</v>
      </c>
      <c r="I54" s="39">
        <v>4</v>
      </c>
      <c r="J54" s="39">
        <v>4</v>
      </c>
      <c r="K54" s="41">
        <v>11</v>
      </c>
      <c r="L54" s="39">
        <f>Tabela139[[#This Row],[kryterium finansowe (0-4)]]+Tabela139[[#This Row],[kryterium organizacyjne (0-4)]]+Tabela139[[#This Row],[kryterium merytoryczne (0-12)]]</f>
        <v>19</v>
      </c>
      <c r="M54" s="40">
        <v>8000</v>
      </c>
      <c r="N54" s="9"/>
      <c r="O54" s="9" t="s">
        <v>25</v>
      </c>
      <c r="P54" s="10" t="s">
        <v>26</v>
      </c>
    </row>
    <row r="55" spans="1:16" s="11" customFormat="1" ht="36" x14ac:dyDescent="0.2">
      <c r="A55" s="7">
        <v>51</v>
      </c>
      <c r="B55" s="39" t="s">
        <v>603</v>
      </c>
      <c r="C55" s="59" t="s">
        <v>231</v>
      </c>
      <c r="D55" s="64" t="s">
        <v>232</v>
      </c>
      <c r="E55" s="39" t="s">
        <v>91</v>
      </c>
      <c r="F55" s="39" t="s">
        <v>233</v>
      </c>
      <c r="G55" s="39" t="s">
        <v>17</v>
      </c>
      <c r="H55" s="39" t="s">
        <v>234</v>
      </c>
      <c r="I55" s="39">
        <v>3</v>
      </c>
      <c r="J55" s="39">
        <v>4</v>
      </c>
      <c r="K55" s="41">
        <v>11</v>
      </c>
      <c r="L55" s="39">
        <f>Tabela139[[#This Row],[kryterium finansowe (0-4)]]+Tabela139[[#This Row],[kryterium organizacyjne (0-4)]]+Tabela139[[#This Row],[kryterium merytoryczne (0-12)]]</f>
        <v>18</v>
      </c>
      <c r="M55" s="40">
        <v>10000</v>
      </c>
      <c r="N55" s="9"/>
      <c r="O55" s="9" t="s">
        <v>18</v>
      </c>
      <c r="P55" s="10" t="s">
        <v>19</v>
      </c>
    </row>
    <row r="56" spans="1:16" s="11" customFormat="1" ht="36" x14ac:dyDescent="0.2">
      <c r="A56" s="7">
        <v>80</v>
      </c>
      <c r="B56" s="39" t="s">
        <v>604</v>
      </c>
      <c r="C56" s="59" t="s">
        <v>350</v>
      </c>
      <c r="D56" s="64" t="s">
        <v>351</v>
      </c>
      <c r="E56" s="39" t="s">
        <v>91</v>
      </c>
      <c r="F56" s="39" t="s">
        <v>352</v>
      </c>
      <c r="G56" s="39" t="s">
        <v>307</v>
      </c>
      <c r="H56" s="39" t="s">
        <v>16</v>
      </c>
      <c r="I56" s="39">
        <v>4</v>
      </c>
      <c r="J56" s="39">
        <v>4</v>
      </c>
      <c r="K56" s="41">
        <v>10</v>
      </c>
      <c r="L56" s="39">
        <f>Tabela139[[#This Row],[kryterium finansowe (0-4)]]+Tabela139[[#This Row],[kryterium organizacyjne (0-4)]]+Tabela139[[#This Row],[kryterium merytoryczne (0-12)]]</f>
        <v>18</v>
      </c>
      <c r="M56" s="40">
        <v>7000</v>
      </c>
      <c r="N56" s="9"/>
      <c r="O56" s="9" t="s">
        <v>32</v>
      </c>
      <c r="P56" s="10" t="s">
        <v>26</v>
      </c>
    </row>
    <row r="57" spans="1:16" s="11" customFormat="1" ht="48" x14ac:dyDescent="0.2">
      <c r="A57" s="7">
        <v>86</v>
      </c>
      <c r="B57" s="39" t="s">
        <v>605</v>
      </c>
      <c r="C57" s="59" t="s">
        <v>378</v>
      </c>
      <c r="D57" s="64" t="s">
        <v>379</v>
      </c>
      <c r="E57" s="39" t="s">
        <v>380</v>
      </c>
      <c r="F57" s="39" t="s">
        <v>271</v>
      </c>
      <c r="G57" s="39" t="s">
        <v>381</v>
      </c>
      <c r="H57" s="39" t="s">
        <v>380</v>
      </c>
      <c r="I57" s="39">
        <v>3</v>
      </c>
      <c r="J57" s="39">
        <v>4</v>
      </c>
      <c r="K57" s="41">
        <v>11</v>
      </c>
      <c r="L57" s="39">
        <f>Tabela139[[#This Row],[kryterium finansowe (0-4)]]+Tabela139[[#This Row],[kryterium organizacyjne (0-4)]]+Tabela139[[#This Row],[kryterium merytoryczne (0-12)]]</f>
        <v>18</v>
      </c>
      <c r="M57" s="40">
        <v>8000</v>
      </c>
      <c r="N57" s="9" t="s">
        <v>382</v>
      </c>
      <c r="O57" s="9" t="s">
        <v>32</v>
      </c>
      <c r="P57" s="10" t="s">
        <v>26</v>
      </c>
    </row>
    <row r="58" spans="1:16" s="11" customFormat="1" ht="72" x14ac:dyDescent="0.2">
      <c r="A58" s="7">
        <v>38</v>
      </c>
      <c r="B58" s="39" t="s">
        <v>606</v>
      </c>
      <c r="C58" s="59" t="s">
        <v>182</v>
      </c>
      <c r="D58" s="64" t="s">
        <v>183</v>
      </c>
      <c r="E58" s="39" t="s">
        <v>91</v>
      </c>
      <c r="F58" s="39" t="s">
        <v>164</v>
      </c>
      <c r="G58" s="39" t="s">
        <v>17</v>
      </c>
      <c r="H58" s="39" t="s">
        <v>91</v>
      </c>
      <c r="I58" s="39">
        <v>4</v>
      </c>
      <c r="J58" s="39">
        <v>3</v>
      </c>
      <c r="K58" s="41">
        <v>11</v>
      </c>
      <c r="L58" s="39">
        <f>Tabela139[[#This Row],[kryterium finansowe (0-4)]]+Tabela139[[#This Row],[kryterium organizacyjne (0-4)]]+Tabela139[[#This Row],[kryterium merytoryczne (0-12)]]</f>
        <v>18</v>
      </c>
      <c r="M58" s="40">
        <v>8000</v>
      </c>
      <c r="N58" s="9"/>
      <c r="O58" s="9" t="s">
        <v>98</v>
      </c>
      <c r="P58" s="10" t="s">
        <v>19</v>
      </c>
    </row>
    <row r="59" spans="1:16" s="11" customFormat="1" ht="60" x14ac:dyDescent="0.2">
      <c r="A59" s="7">
        <v>49</v>
      </c>
      <c r="B59" s="39" t="s">
        <v>607</v>
      </c>
      <c r="C59" s="59" t="s">
        <v>224</v>
      </c>
      <c r="D59" s="64" t="s">
        <v>225</v>
      </c>
      <c r="E59" s="39" t="s">
        <v>91</v>
      </c>
      <c r="F59" s="39" t="s">
        <v>164</v>
      </c>
      <c r="G59" s="39" t="s">
        <v>17</v>
      </c>
      <c r="H59" s="39" t="s">
        <v>226</v>
      </c>
      <c r="I59" s="39">
        <v>4</v>
      </c>
      <c r="J59" s="39">
        <v>3</v>
      </c>
      <c r="K59" s="41">
        <v>11</v>
      </c>
      <c r="L59" s="39">
        <f>Tabela139[[#This Row],[kryterium finansowe (0-4)]]+Tabela139[[#This Row],[kryterium organizacyjne (0-4)]]+Tabela139[[#This Row],[kryterium merytoryczne (0-12)]]</f>
        <v>18</v>
      </c>
      <c r="M59" s="40">
        <v>8000</v>
      </c>
      <c r="N59" s="9"/>
      <c r="O59" s="9" t="s">
        <v>98</v>
      </c>
      <c r="P59" s="10" t="s">
        <v>19</v>
      </c>
    </row>
    <row r="60" spans="1:16" s="11" customFormat="1" ht="60" x14ac:dyDescent="0.2">
      <c r="A60" s="7">
        <v>56</v>
      </c>
      <c r="B60" s="39" t="s">
        <v>608</v>
      </c>
      <c r="C60" s="60" t="s">
        <v>247</v>
      </c>
      <c r="D60" s="65" t="s">
        <v>248</v>
      </c>
      <c r="E60" s="45" t="s">
        <v>249</v>
      </c>
      <c r="F60" s="45" t="s">
        <v>233</v>
      </c>
      <c r="G60" s="45" t="s">
        <v>250</v>
      </c>
      <c r="H60" s="45" t="s">
        <v>251</v>
      </c>
      <c r="I60" s="45">
        <v>4</v>
      </c>
      <c r="J60" s="45">
        <v>3</v>
      </c>
      <c r="K60" s="41">
        <v>11</v>
      </c>
      <c r="L60" s="39">
        <f>Tabela139[[#This Row],[kryterium finansowe (0-4)]]+Tabela139[[#This Row],[kryterium organizacyjne (0-4)]]+Tabela139[[#This Row],[kryterium merytoryczne (0-12)]]</f>
        <v>18</v>
      </c>
      <c r="M60" s="40">
        <v>8000</v>
      </c>
      <c r="N60" s="9"/>
      <c r="O60" s="9" t="s">
        <v>32</v>
      </c>
      <c r="P60" s="10" t="s">
        <v>19</v>
      </c>
    </row>
    <row r="61" spans="1:16" s="11" customFormat="1" ht="36" x14ac:dyDescent="0.2">
      <c r="A61" s="7">
        <v>57</v>
      </c>
      <c r="B61" s="39" t="s">
        <v>609</v>
      </c>
      <c r="C61" s="60" t="s">
        <v>252</v>
      </c>
      <c r="D61" s="65" t="s">
        <v>253</v>
      </c>
      <c r="E61" s="45" t="s">
        <v>254</v>
      </c>
      <c r="F61" s="45" t="s">
        <v>255</v>
      </c>
      <c r="G61" s="45" t="s">
        <v>17</v>
      </c>
      <c r="H61" s="45" t="s">
        <v>254</v>
      </c>
      <c r="I61" s="45">
        <v>4</v>
      </c>
      <c r="J61" s="45">
        <v>4</v>
      </c>
      <c r="K61" s="41">
        <v>10</v>
      </c>
      <c r="L61" s="39">
        <f>Tabela139[[#This Row],[kryterium finansowe (0-4)]]+Tabela139[[#This Row],[kryterium organizacyjne (0-4)]]+Tabela139[[#This Row],[kryterium merytoryczne (0-12)]]</f>
        <v>18</v>
      </c>
      <c r="M61" s="40">
        <v>8000</v>
      </c>
      <c r="N61" s="9"/>
      <c r="O61" s="9" t="s">
        <v>32</v>
      </c>
      <c r="P61" s="10" t="s">
        <v>19</v>
      </c>
    </row>
    <row r="62" spans="1:16" s="11" customFormat="1" ht="72" x14ac:dyDescent="0.2">
      <c r="A62" s="7">
        <v>90</v>
      </c>
      <c r="B62" s="39" t="s">
        <v>551</v>
      </c>
      <c r="C62" s="59" t="s">
        <v>396</v>
      </c>
      <c r="D62" s="64" t="s">
        <v>397</v>
      </c>
      <c r="E62" s="39" t="s">
        <v>398</v>
      </c>
      <c r="F62" s="39" t="s">
        <v>399</v>
      </c>
      <c r="G62" s="39" t="s">
        <v>400</v>
      </c>
      <c r="H62" s="39" t="s">
        <v>401</v>
      </c>
      <c r="I62" s="39">
        <v>4</v>
      </c>
      <c r="J62" s="39">
        <v>4</v>
      </c>
      <c r="K62" s="41">
        <v>10</v>
      </c>
      <c r="L62" s="39">
        <f>Tabela139[[#This Row],[kryterium finansowe (0-4)]]+Tabela139[[#This Row],[kryterium organizacyjne (0-4)]]+Tabela139[[#This Row],[kryterium merytoryczne (0-12)]]</f>
        <v>18</v>
      </c>
      <c r="M62" s="40">
        <v>7000</v>
      </c>
      <c r="N62" s="9" t="s">
        <v>402</v>
      </c>
      <c r="O62" s="9" t="s">
        <v>32</v>
      </c>
      <c r="P62" s="10" t="s">
        <v>26</v>
      </c>
    </row>
    <row r="63" spans="1:16" s="28" customFormat="1" ht="60" x14ac:dyDescent="0.2">
      <c r="A63" s="25">
        <v>116</v>
      </c>
      <c r="B63" s="41" t="s">
        <v>610</v>
      </c>
      <c r="C63" s="61" t="s">
        <v>501</v>
      </c>
      <c r="D63" s="66" t="s">
        <v>502</v>
      </c>
      <c r="E63" s="41" t="s">
        <v>91</v>
      </c>
      <c r="F63" s="41" t="s">
        <v>503</v>
      </c>
      <c r="G63" s="41" t="s">
        <v>17</v>
      </c>
      <c r="H63" s="41" t="s">
        <v>504</v>
      </c>
      <c r="I63" s="41">
        <v>4</v>
      </c>
      <c r="J63" s="41">
        <v>3</v>
      </c>
      <c r="K63" s="41">
        <v>11</v>
      </c>
      <c r="L63" s="41">
        <f>Tabela139[[#This Row],[kryterium finansowe (0-4)]]+Tabela139[[#This Row],[kryterium organizacyjne (0-4)]]+Tabela139[[#This Row],[kryterium merytoryczne (0-12)]]</f>
        <v>18</v>
      </c>
      <c r="M63" s="48">
        <v>8000</v>
      </c>
      <c r="N63" s="26" t="s">
        <v>505</v>
      </c>
      <c r="O63" s="26" t="s">
        <v>18</v>
      </c>
      <c r="P63" s="27" t="s">
        <v>26</v>
      </c>
    </row>
    <row r="64" spans="1:16" s="11" customFormat="1" ht="36" x14ac:dyDescent="0.2">
      <c r="A64" s="12">
        <v>27</v>
      </c>
      <c r="B64" s="39" t="s">
        <v>611</v>
      </c>
      <c r="C64" s="59" t="s">
        <v>138</v>
      </c>
      <c r="D64" s="64" t="s">
        <v>139</v>
      </c>
      <c r="E64" s="41" t="s">
        <v>42</v>
      </c>
      <c r="F64" s="39" t="s">
        <v>140</v>
      </c>
      <c r="G64" s="39" t="s">
        <v>17</v>
      </c>
      <c r="H64" s="39" t="s">
        <v>46</v>
      </c>
      <c r="I64" s="39">
        <v>4</v>
      </c>
      <c r="J64" s="39">
        <v>4</v>
      </c>
      <c r="K64" s="41">
        <v>9</v>
      </c>
      <c r="L64" s="39">
        <f>Tabela139[[#This Row],[kryterium finansowe (0-4)]]+Tabela139[[#This Row],[kryterium organizacyjne (0-4)]]+Tabela139[[#This Row],[kryterium merytoryczne (0-12)]]</f>
        <v>17</v>
      </c>
      <c r="M64" s="40">
        <v>0</v>
      </c>
      <c r="N64" s="13" t="s">
        <v>142</v>
      </c>
      <c r="O64" s="13" t="s">
        <v>32</v>
      </c>
      <c r="P64" s="14" t="s">
        <v>26</v>
      </c>
    </row>
    <row r="65" spans="1:16" s="11" customFormat="1" ht="24" x14ac:dyDescent="0.2">
      <c r="A65" s="7">
        <v>64</v>
      </c>
      <c r="B65" s="39" t="s">
        <v>552</v>
      </c>
      <c r="C65" s="59" t="s">
        <v>280</v>
      </c>
      <c r="D65" s="64" t="s">
        <v>281</v>
      </c>
      <c r="E65" s="39" t="s">
        <v>282</v>
      </c>
      <c r="F65" s="39" t="s">
        <v>283</v>
      </c>
      <c r="G65" s="39" t="s">
        <v>284</v>
      </c>
      <c r="H65" s="39" t="s">
        <v>285</v>
      </c>
      <c r="I65" s="39">
        <v>4</v>
      </c>
      <c r="J65" s="39">
        <v>4</v>
      </c>
      <c r="K65" s="41">
        <v>9</v>
      </c>
      <c r="L65" s="39">
        <f>Tabela139[[#This Row],[kryterium finansowe (0-4)]]+Tabela139[[#This Row],[kryterium organizacyjne (0-4)]]+Tabela139[[#This Row],[kryterium merytoryczne (0-12)]]</f>
        <v>17</v>
      </c>
      <c r="M65" s="40">
        <v>0</v>
      </c>
      <c r="N65" s="9"/>
      <c r="O65" s="9" t="s">
        <v>32</v>
      </c>
      <c r="P65" s="10" t="s">
        <v>26</v>
      </c>
    </row>
    <row r="66" spans="1:16" s="11" customFormat="1" ht="36" x14ac:dyDescent="0.2">
      <c r="A66" s="7">
        <v>66</v>
      </c>
      <c r="B66" s="39" t="s">
        <v>612</v>
      </c>
      <c r="C66" s="59" t="s">
        <v>290</v>
      </c>
      <c r="D66" s="64" t="s">
        <v>291</v>
      </c>
      <c r="E66" s="39" t="s">
        <v>254</v>
      </c>
      <c r="F66" s="39" t="s">
        <v>292</v>
      </c>
      <c r="G66" s="39" t="s">
        <v>293</v>
      </c>
      <c r="H66" s="39" t="s">
        <v>294</v>
      </c>
      <c r="I66" s="39">
        <v>4</v>
      </c>
      <c r="J66" s="39">
        <v>4</v>
      </c>
      <c r="K66" s="41">
        <v>9</v>
      </c>
      <c r="L66" s="39">
        <f>Tabela139[[#This Row],[kryterium finansowe (0-4)]]+Tabela139[[#This Row],[kryterium organizacyjne (0-4)]]+Tabela139[[#This Row],[kryterium merytoryczne (0-12)]]</f>
        <v>17</v>
      </c>
      <c r="M66" s="40">
        <v>0</v>
      </c>
      <c r="N66" s="9"/>
      <c r="O66" s="9" t="s">
        <v>98</v>
      </c>
      <c r="P66" s="10" t="s">
        <v>26</v>
      </c>
    </row>
    <row r="67" spans="1:16" s="11" customFormat="1" ht="45.75" customHeight="1" x14ac:dyDescent="0.2">
      <c r="A67" s="8">
        <v>85</v>
      </c>
      <c r="B67" s="39" t="s">
        <v>613</v>
      </c>
      <c r="C67" s="60" t="s">
        <v>372</v>
      </c>
      <c r="D67" s="65" t="s">
        <v>373</v>
      </c>
      <c r="E67" s="45" t="s">
        <v>374</v>
      </c>
      <c r="F67" s="45" t="s">
        <v>375</v>
      </c>
      <c r="G67" s="45" t="s">
        <v>376</v>
      </c>
      <c r="H67" s="43" t="s">
        <v>377</v>
      </c>
      <c r="I67" s="39">
        <v>4</v>
      </c>
      <c r="J67" s="45">
        <v>4</v>
      </c>
      <c r="K67" s="46">
        <v>9</v>
      </c>
      <c r="L67" s="39">
        <f>Tabela139[[#This Row],[kryterium finansowe (0-4)]]+Tabela139[[#This Row],[kryterium organizacyjne (0-4)]]+Tabela139[[#This Row],[kryterium merytoryczne (0-12)]]</f>
        <v>17</v>
      </c>
      <c r="M67" s="44">
        <v>0</v>
      </c>
      <c r="N67" s="15"/>
      <c r="O67" s="15" t="s">
        <v>32</v>
      </c>
      <c r="P67" s="9" t="s">
        <v>26</v>
      </c>
    </row>
    <row r="68" spans="1:16" s="11" customFormat="1" ht="72" x14ac:dyDescent="0.2">
      <c r="A68" s="7">
        <v>11</v>
      </c>
      <c r="B68" s="39" t="s">
        <v>614</v>
      </c>
      <c r="C68" s="59" t="s">
        <v>68</v>
      </c>
      <c r="D68" s="64" t="s">
        <v>69</v>
      </c>
      <c r="E68" s="39" t="s">
        <v>70</v>
      </c>
      <c r="F68" s="39" t="s">
        <v>71</v>
      </c>
      <c r="G68" s="39" t="s">
        <v>72</v>
      </c>
      <c r="H68" s="39" t="s">
        <v>73</v>
      </c>
      <c r="I68" s="39">
        <v>4</v>
      </c>
      <c r="J68" s="39">
        <v>4</v>
      </c>
      <c r="K68" s="41">
        <v>9</v>
      </c>
      <c r="L68" s="39">
        <f>Tabela139[[#This Row],[kryterium finansowe (0-4)]]+Tabela139[[#This Row],[kryterium organizacyjne (0-4)]]+Tabela139[[#This Row],[kryterium merytoryczne (0-12)]]</f>
        <v>17</v>
      </c>
      <c r="M68" s="40">
        <v>0</v>
      </c>
      <c r="N68" s="9"/>
      <c r="O68" s="9" t="s">
        <v>32</v>
      </c>
      <c r="P68" s="10" t="s">
        <v>57</v>
      </c>
    </row>
    <row r="69" spans="1:16" s="11" customFormat="1" ht="42.75" customHeight="1" x14ac:dyDescent="0.2">
      <c r="A69" s="7">
        <v>44</v>
      </c>
      <c r="B69" s="39" t="s">
        <v>615</v>
      </c>
      <c r="C69" s="59" t="s">
        <v>203</v>
      </c>
      <c r="D69" s="64" t="s">
        <v>204</v>
      </c>
      <c r="E69" s="39" t="s">
        <v>205</v>
      </c>
      <c r="F69" s="39" t="s">
        <v>206</v>
      </c>
      <c r="G69" s="39" t="s">
        <v>207</v>
      </c>
      <c r="H69" s="39" t="s">
        <v>208</v>
      </c>
      <c r="I69" s="39">
        <v>4</v>
      </c>
      <c r="J69" s="39">
        <v>4</v>
      </c>
      <c r="K69" s="41">
        <v>9</v>
      </c>
      <c r="L69" s="39">
        <f>Tabela139[[#This Row],[kryterium finansowe (0-4)]]+Tabela139[[#This Row],[kryterium organizacyjne (0-4)]]+Tabela139[[#This Row],[kryterium merytoryczne (0-12)]]</f>
        <v>17</v>
      </c>
      <c r="M69" s="40">
        <v>0</v>
      </c>
      <c r="N69" s="9"/>
      <c r="O69" s="9" t="s">
        <v>32</v>
      </c>
      <c r="P69" s="10" t="s">
        <v>57</v>
      </c>
    </row>
    <row r="70" spans="1:16" s="11" customFormat="1" ht="52.5" customHeight="1" x14ac:dyDescent="0.2">
      <c r="A70" s="7">
        <v>96</v>
      </c>
      <c r="B70" s="39" t="s">
        <v>616</v>
      </c>
      <c r="C70" s="59" t="s">
        <v>421</v>
      </c>
      <c r="D70" s="64" t="s">
        <v>422</v>
      </c>
      <c r="E70" s="39" t="s">
        <v>70</v>
      </c>
      <c r="F70" s="39" t="s">
        <v>423</v>
      </c>
      <c r="G70" s="39" t="s">
        <v>424</v>
      </c>
      <c r="H70" s="49" t="s">
        <v>425</v>
      </c>
      <c r="I70" s="39">
        <v>4</v>
      </c>
      <c r="J70" s="39">
        <v>4</v>
      </c>
      <c r="K70" s="41">
        <v>9</v>
      </c>
      <c r="L70" s="39">
        <f>Tabela139[[#This Row],[kryterium finansowe (0-4)]]+Tabela139[[#This Row],[kryterium organizacyjne (0-4)]]+Tabela139[[#This Row],[kryterium merytoryczne (0-12)]]</f>
        <v>17</v>
      </c>
      <c r="M70" s="40">
        <v>0</v>
      </c>
      <c r="N70" s="9"/>
      <c r="O70" s="9" t="s">
        <v>25</v>
      </c>
      <c r="P70" s="10" t="s">
        <v>19</v>
      </c>
    </row>
    <row r="71" spans="1:16" s="11" customFormat="1" ht="48" x14ac:dyDescent="0.2">
      <c r="A71" s="7">
        <v>48</v>
      </c>
      <c r="B71" s="39" t="s">
        <v>617</v>
      </c>
      <c r="C71" s="59" t="s">
        <v>220</v>
      </c>
      <c r="D71" s="64" t="s">
        <v>221</v>
      </c>
      <c r="E71" s="39" t="s">
        <v>119</v>
      </c>
      <c r="F71" s="39" t="s">
        <v>222</v>
      </c>
      <c r="G71" s="39" t="s">
        <v>17</v>
      </c>
      <c r="H71" s="39" t="s">
        <v>223</v>
      </c>
      <c r="I71" s="39">
        <v>4</v>
      </c>
      <c r="J71" s="39">
        <v>3</v>
      </c>
      <c r="K71" s="41">
        <v>10</v>
      </c>
      <c r="L71" s="39">
        <f>Tabela139[[#This Row],[kryterium finansowe (0-4)]]+Tabela139[[#This Row],[kryterium organizacyjne (0-4)]]+Tabela139[[#This Row],[kryterium merytoryczne (0-12)]]</f>
        <v>17</v>
      </c>
      <c r="M71" s="40">
        <v>0</v>
      </c>
      <c r="N71" s="9"/>
      <c r="O71" s="9" t="s">
        <v>52</v>
      </c>
      <c r="P71" s="10" t="s">
        <v>57</v>
      </c>
    </row>
    <row r="72" spans="1:16" s="11" customFormat="1" ht="72" x14ac:dyDescent="0.2">
      <c r="A72" s="7">
        <v>81</v>
      </c>
      <c r="B72" s="39" t="s">
        <v>553</v>
      </c>
      <c r="C72" s="59" t="s">
        <v>353</v>
      </c>
      <c r="D72" s="64" t="s">
        <v>354</v>
      </c>
      <c r="E72" s="39" t="s">
        <v>328</v>
      </c>
      <c r="F72" s="39" t="s">
        <v>355</v>
      </c>
      <c r="G72" s="39" t="s">
        <v>356</v>
      </c>
      <c r="H72" s="39" t="s">
        <v>357</v>
      </c>
      <c r="I72" s="39">
        <v>4</v>
      </c>
      <c r="J72" s="39">
        <v>4</v>
      </c>
      <c r="K72" s="41">
        <v>9</v>
      </c>
      <c r="L72" s="39">
        <f>Tabela139[[#This Row],[kryterium finansowe (0-4)]]+Tabela139[[#This Row],[kryterium organizacyjne (0-4)]]+Tabela139[[#This Row],[kryterium merytoryczne (0-12)]]</f>
        <v>17</v>
      </c>
      <c r="M72" s="40">
        <v>0</v>
      </c>
      <c r="N72" s="9"/>
      <c r="O72" s="9" t="s">
        <v>32</v>
      </c>
      <c r="P72" s="10" t="s">
        <v>57</v>
      </c>
    </row>
    <row r="73" spans="1:16" s="11" customFormat="1" ht="36" x14ac:dyDescent="0.2">
      <c r="A73" s="7">
        <v>47</v>
      </c>
      <c r="B73" s="39" t="s">
        <v>618</v>
      </c>
      <c r="C73" s="59" t="s">
        <v>212</v>
      </c>
      <c r="D73" s="64" t="s">
        <v>218</v>
      </c>
      <c r="E73" s="39" t="s">
        <v>214</v>
      </c>
      <c r="F73" s="39" t="s">
        <v>56</v>
      </c>
      <c r="G73" s="39" t="s">
        <v>17</v>
      </c>
      <c r="H73" s="39" t="s">
        <v>219</v>
      </c>
      <c r="I73" s="39">
        <v>4</v>
      </c>
      <c r="J73" s="39">
        <v>4</v>
      </c>
      <c r="K73" s="41">
        <v>9</v>
      </c>
      <c r="L73" s="39">
        <f>Tabela139[[#This Row],[kryterium finansowe (0-4)]]+Tabela139[[#This Row],[kryterium organizacyjne (0-4)]]+Tabela139[[#This Row],[kryterium merytoryczne (0-12)]]</f>
        <v>17</v>
      </c>
      <c r="M73" s="40">
        <v>0</v>
      </c>
      <c r="N73" s="9" t="s">
        <v>217</v>
      </c>
      <c r="O73" s="9" t="s">
        <v>18</v>
      </c>
      <c r="P73" s="10" t="s">
        <v>57</v>
      </c>
    </row>
    <row r="74" spans="1:16" s="11" customFormat="1" ht="84" x14ac:dyDescent="0.2">
      <c r="A74" s="7">
        <v>72</v>
      </c>
      <c r="B74" s="39" t="s">
        <v>557</v>
      </c>
      <c r="C74" s="59" t="s">
        <v>316</v>
      </c>
      <c r="D74" s="64" t="s">
        <v>317</v>
      </c>
      <c r="E74" s="39" t="s">
        <v>70</v>
      </c>
      <c r="F74" s="39" t="s">
        <v>215</v>
      </c>
      <c r="G74" s="39" t="s">
        <v>17</v>
      </c>
      <c r="H74" s="39" t="s">
        <v>318</v>
      </c>
      <c r="I74" s="39">
        <v>4</v>
      </c>
      <c r="J74" s="39">
        <v>4</v>
      </c>
      <c r="K74" s="41">
        <v>9</v>
      </c>
      <c r="L74" s="39">
        <f>Tabela139[[#This Row],[kryterium finansowe (0-4)]]+Tabela139[[#This Row],[kryterium organizacyjne (0-4)]]+Tabela139[[#This Row],[kryterium merytoryczne (0-12)]]</f>
        <v>17</v>
      </c>
      <c r="M74" s="40">
        <v>0</v>
      </c>
      <c r="N74" s="9"/>
      <c r="O74" s="9" t="s">
        <v>25</v>
      </c>
      <c r="P74" s="10" t="s">
        <v>57</v>
      </c>
    </row>
    <row r="75" spans="1:16" s="11" customFormat="1" ht="48" x14ac:dyDescent="0.2">
      <c r="A75" s="7">
        <v>111</v>
      </c>
      <c r="B75" s="39" t="s">
        <v>619</v>
      </c>
      <c r="C75" s="59" t="s">
        <v>481</v>
      </c>
      <c r="D75" s="64" t="s">
        <v>482</v>
      </c>
      <c r="E75" s="39" t="s">
        <v>70</v>
      </c>
      <c r="F75" s="39" t="s">
        <v>483</v>
      </c>
      <c r="G75" s="39" t="s">
        <v>484</v>
      </c>
      <c r="H75" s="39" t="s">
        <v>485</v>
      </c>
      <c r="I75" s="39">
        <v>4</v>
      </c>
      <c r="J75" s="39">
        <v>4</v>
      </c>
      <c r="K75" s="41">
        <v>9</v>
      </c>
      <c r="L75" s="39">
        <f>Tabela139[[#This Row],[kryterium finansowe (0-4)]]+Tabela139[[#This Row],[kryterium organizacyjne (0-4)]]+Tabela139[[#This Row],[kryterium merytoryczne (0-12)]]</f>
        <v>17</v>
      </c>
      <c r="M75" s="40">
        <v>0</v>
      </c>
      <c r="N75" s="9" t="s">
        <v>486</v>
      </c>
      <c r="O75" s="9" t="s">
        <v>25</v>
      </c>
      <c r="P75" s="10" t="s">
        <v>57</v>
      </c>
    </row>
    <row r="76" spans="1:16" s="11" customFormat="1" ht="51" customHeight="1" x14ac:dyDescent="0.2">
      <c r="A76" s="7">
        <v>10</v>
      </c>
      <c r="B76" s="39" t="s">
        <v>620</v>
      </c>
      <c r="C76" s="59" t="s">
        <v>63</v>
      </c>
      <c r="D76" s="64" t="s">
        <v>64</v>
      </c>
      <c r="E76" s="39" t="s">
        <v>65</v>
      </c>
      <c r="F76" s="39" t="s">
        <v>66</v>
      </c>
      <c r="G76" s="39" t="s">
        <v>17</v>
      </c>
      <c r="H76" s="39" t="s">
        <v>67</v>
      </c>
      <c r="I76" s="39">
        <v>4</v>
      </c>
      <c r="J76" s="39">
        <v>4</v>
      </c>
      <c r="K76" s="41">
        <v>9</v>
      </c>
      <c r="L76" s="39">
        <f>Tabela139[[#This Row],[kryterium finansowe (0-4)]]+Tabela139[[#This Row],[kryterium organizacyjne (0-4)]]+Tabela139[[#This Row],[kryterium merytoryczne (0-12)]]</f>
        <v>17</v>
      </c>
      <c r="M76" s="40">
        <v>0</v>
      </c>
      <c r="N76" s="9"/>
      <c r="O76" s="9" t="s">
        <v>25</v>
      </c>
      <c r="P76" s="10" t="s">
        <v>26</v>
      </c>
    </row>
    <row r="77" spans="1:16" s="11" customFormat="1" ht="72" x14ac:dyDescent="0.2">
      <c r="A77" s="7">
        <v>88</v>
      </c>
      <c r="B77" s="39" t="s">
        <v>556</v>
      </c>
      <c r="C77" s="59" t="s">
        <v>386</v>
      </c>
      <c r="D77" s="64" t="s">
        <v>387</v>
      </c>
      <c r="E77" s="39" t="s">
        <v>91</v>
      </c>
      <c r="F77" s="39" t="s">
        <v>250</v>
      </c>
      <c r="G77" s="39" t="s">
        <v>388</v>
      </c>
      <c r="H77" s="39" t="s">
        <v>389</v>
      </c>
      <c r="I77" s="39">
        <v>4</v>
      </c>
      <c r="J77" s="39">
        <v>4</v>
      </c>
      <c r="K77" s="41">
        <v>9</v>
      </c>
      <c r="L77" s="39">
        <f>Tabela139[[#This Row],[kryterium finansowe (0-4)]]+Tabela139[[#This Row],[kryterium organizacyjne (0-4)]]+Tabela139[[#This Row],[kryterium merytoryczne (0-12)]]</f>
        <v>17</v>
      </c>
      <c r="M77" s="40">
        <v>0</v>
      </c>
      <c r="N77" s="9"/>
      <c r="O77" s="9" t="s">
        <v>25</v>
      </c>
      <c r="P77" s="10" t="s">
        <v>26</v>
      </c>
    </row>
    <row r="78" spans="1:16" s="11" customFormat="1" ht="51.75" customHeight="1" x14ac:dyDescent="0.2">
      <c r="A78" s="7">
        <v>126</v>
      </c>
      <c r="B78" s="39" t="s">
        <v>621</v>
      </c>
      <c r="C78" s="59" t="s">
        <v>539</v>
      </c>
      <c r="D78" s="64" t="s">
        <v>540</v>
      </c>
      <c r="E78" s="39" t="s">
        <v>91</v>
      </c>
      <c r="F78" s="39" t="s">
        <v>541</v>
      </c>
      <c r="G78" s="39" t="s">
        <v>17</v>
      </c>
      <c r="H78" s="39" t="s">
        <v>542</v>
      </c>
      <c r="I78" s="39">
        <v>3</v>
      </c>
      <c r="J78" s="39">
        <v>4</v>
      </c>
      <c r="K78" s="41">
        <v>10</v>
      </c>
      <c r="L78" s="39">
        <f>Tabela139[[#This Row],[kryterium finansowe (0-4)]]+Tabela139[[#This Row],[kryterium organizacyjne (0-4)]]+Tabela139[[#This Row],[kryterium merytoryczne (0-12)]]</f>
        <v>17</v>
      </c>
      <c r="M78" s="40">
        <v>0</v>
      </c>
      <c r="N78" s="9"/>
      <c r="O78" s="9" t="s">
        <v>32</v>
      </c>
      <c r="P78" s="10" t="s">
        <v>19</v>
      </c>
    </row>
    <row r="79" spans="1:16" s="11" customFormat="1" ht="36" x14ac:dyDescent="0.2">
      <c r="A79" s="16">
        <v>33</v>
      </c>
      <c r="B79" s="39" t="s">
        <v>622</v>
      </c>
      <c r="C79" s="62" t="s">
        <v>138</v>
      </c>
      <c r="D79" s="67" t="s">
        <v>163</v>
      </c>
      <c r="E79" s="51" t="s">
        <v>42</v>
      </c>
      <c r="F79" s="51" t="s">
        <v>164</v>
      </c>
      <c r="G79" s="51" t="s">
        <v>17</v>
      </c>
      <c r="H79" s="51" t="s">
        <v>46</v>
      </c>
      <c r="I79" s="51">
        <v>4</v>
      </c>
      <c r="J79" s="51">
        <v>4</v>
      </c>
      <c r="K79" s="52">
        <v>8</v>
      </c>
      <c r="L79" s="39">
        <f>Tabela139[[#This Row],[kryterium finansowe (0-4)]]+Tabela139[[#This Row],[kryterium organizacyjne (0-4)]]+Tabela139[[#This Row],[kryterium merytoryczne (0-12)]]</f>
        <v>16</v>
      </c>
      <c r="M79" s="50">
        <v>0</v>
      </c>
      <c r="N79" s="17" t="s">
        <v>142</v>
      </c>
      <c r="O79" s="17" t="s">
        <v>32</v>
      </c>
      <c r="P79" s="18" t="s">
        <v>26</v>
      </c>
    </row>
    <row r="80" spans="1:16" s="11" customFormat="1" ht="48" x14ac:dyDescent="0.2">
      <c r="A80" s="7">
        <v>53</v>
      </c>
      <c r="B80" s="39" t="s">
        <v>623</v>
      </c>
      <c r="C80" s="59" t="s">
        <v>231</v>
      </c>
      <c r="D80" s="64" t="s">
        <v>239</v>
      </c>
      <c r="E80" s="39" t="s">
        <v>91</v>
      </c>
      <c r="F80" s="39" t="s">
        <v>233</v>
      </c>
      <c r="G80" s="39" t="s">
        <v>17</v>
      </c>
      <c r="H80" s="39" t="s">
        <v>234</v>
      </c>
      <c r="I80" s="39">
        <v>3</v>
      </c>
      <c r="J80" s="39">
        <v>4</v>
      </c>
      <c r="K80" s="41">
        <v>9</v>
      </c>
      <c r="L80" s="39">
        <f>Tabela139[[#This Row],[kryterium finansowe (0-4)]]+Tabela139[[#This Row],[kryterium organizacyjne (0-4)]]+Tabela139[[#This Row],[kryterium merytoryczne (0-12)]]</f>
        <v>16</v>
      </c>
      <c r="M80" s="40">
        <v>0</v>
      </c>
      <c r="N80" s="9"/>
      <c r="O80" s="9" t="s">
        <v>18</v>
      </c>
      <c r="P80" s="10" t="s">
        <v>19</v>
      </c>
    </row>
    <row r="81" spans="1:16" s="11" customFormat="1" ht="34.5" customHeight="1" x14ac:dyDescent="0.2">
      <c r="A81" s="7">
        <v>54</v>
      </c>
      <c r="B81" s="39" t="s">
        <v>558</v>
      </c>
      <c r="C81" s="59" t="s">
        <v>240</v>
      </c>
      <c r="D81" s="64" t="s">
        <v>241</v>
      </c>
      <c r="E81" s="39" t="s">
        <v>187</v>
      </c>
      <c r="F81" s="39" t="s">
        <v>242</v>
      </c>
      <c r="G81" s="39" t="s">
        <v>17</v>
      </c>
      <c r="H81" s="39" t="s">
        <v>243</v>
      </c>
      <c r="I81" s="39">
        <v>4</v>
      </c>
      <c r="J81" s="39">
        <v>4</v>
      </c>
      <c r="K81" s="41">
        <v>8</v>
      </c>
      <c r="L81" s="39">
        <f>Tabela139[[#This Row],[kryterium finansowe (0-4)]]+Tabela139[[#This Row],[kryterium organizacyjne (0-4)]]+Tabela139[[#This Row],[kryterium merytoryczne (0-12)]]</f>
        <v>16</v>
      </c>
      <c r="M81" s="40">
        <v>0</v>
      </c>
      <c r="N81" s="9" t="s">
        <v>189</v>
      </c>
      <c r="O81" s="9" t="s">
        <v>52</v>
      </c>
      <c r="P81" s="10" t="s">
        <v>19</v>
      </c>
    </row>
    <row r="82" spans="1:16" s="11" customFormat="1" ht="24" x14ac:dyDescent="0.2">
      <c r="A82" s="7">
        <v>24</v>
      </c>
      <c r="B82" s="39" t="s">
        <v>624</v>
      </c>
      <c r="C82" s="59" t="s">
        <v>127</v>
      </c>
      <c r="D82" s="64" t="s">
        <v>128</v>
      </c>
      <c r="E82" s="39" t="s">
        <v>42</v>
      </c>
      <c r="F82" s="39" t="s">
        <v>129</v>
      </c>
      <c r="G82" s="39" t="s">
        <v>17</v>
      </c>
      <c r="H82" s="39" t="s">
        <v>46</v>
      </c>
      <c r="I82" s="39">
        <v>4</v>
      </c>
      <c r="J82" s="39">
        <v>4</v>
      </c>
      <c r="K82" s="41">
        <v>8</v>
      </c>
      <c r="L82" s="39">
        <f>Tabela139[[#This Row],[kryterium finansowe (0-4)]]+Tabela139[[#This Row],[kryterium organizacyjne (0-4)]]+Tabela139[[#This Row],[kryterium merytoryczne (0-12)]]</f>
        <v>16</v>
      </c>
      <c r="M82" s="40">
        <v>0</v>
      </c>
      <c r="N82" s="9"/>
      <c r="O82" s="9" t="s">
        <v>122</v>
      </c>
      <c r="P82" s="10" t="s">
        <v>26</v>
      </c>
    </row>
    <row r="83" spans="1:16" s="11" customFormat="1" ht="24" x14ac:dyDescent="0.2">
      <c r="A83" s="7">
        <v>9</v>
      </c>
      <c r="B83" s="39" t="s">
        <v>625</v>
      </c>
      <c r="C83" s="59" t="s">
        <v>58</v>
      </c>
      <c r="D83" s="64" t="s">
        <v>59</v>
      </c>
      <c r="E83" s="39" t="s">
        <v>60</v>
      </c>
      <c r="F83" s="39" t="s">
        <v>61</v>
      </c>
      <c r="G83" s="39" t="s">
        <v>17</v>
      </c>
      <c r="H83" s="39" t="s">
        <v>62</v>
      </c>
      <c r="I83" s="39">
        <v>4</v>
      </c>
      <c r="J83" s="39">
        <v>4</v>
      </c>
      <c r="K83" s="41">
        <v>8</v>
      </c>
      <c r="L83" s="39">
        <f>Tabela139[[#This Row],[kryterium finansowe (0-4)]]+Tabela139[[#This Row],[kryterium organizacyjne (0-4)]]+Tabela139[[#This Row],[kryterium merytoryczne (0-12)]]</f>
        <v>16</v>
      </c>
      <c r="M83" s="40">
        <v>0</v>
      </c>
      <c r="N83" s="9"/>
      <c r="O83" s="9" t="s">
        <v>52</v>
      </c>
      <c r="P83" s="10" t="s">
        <v>57</v>
      </c>
    </row>
    <row r="84" spans="1:16" s="11" customFormat="1" ht="60" x14ac:dyDescent="0.2">
      <c r="A84" s="7">
        <v>20</v>
      </c>
      <c r="B84" s="39" t="s">
        <v>626</v>
      </c>
      <c r="C84" s="59" t="s">
        <v>109</v>
      </c>
      <c r="D84" s="64" t="s">
        <v>110</v>
      </c>
      <c r="E84" s="39" t="s">
        <v>111</v>
      </c>
      <c r="F84" s="39" t="s">
        <v>112</v>
      </c>
      <c r="G84" s="39" t="s">
        <v>113</v>
      </c>
      <c r="H84" s="39" t="s">
        <v>111</v>
      </c>
      <c r="I84" s="39">
        <v>4</v>
      </c>
      <c r="J84" s="39">
        <v>4</v>
      </c>
      <c r="K84" s="41">
        <v>8</v>
      </c>
      <c r="L84" s="39">
        <f>Tabela139[[#This Row],[kryterium finansowe (0-4)]]+Tabela139[[#This Row],[kryterium organizacyjne (0-4)]]+Tabela139[[#This Row],[kryterium merytoryczne (0-12)]]</f>
        <v>16</v>
      </c>
      <c r="M84" s="40">
        <v>0</v>
      </c>
      <c r="N84" s="9"/>
      <c r="O84" s="9" t="s">
        <v>32</v>
      </c>
      <c r="P84" s="10" t="s">
        <v>57</v>
      </c>
    </row>
    <row r="85" spans="1:16" s="11" customFormat="1" ht="60" x14ac:dyDescent="0.2">
      <c r="A85" s="7">
        <v>37</v>
      </c>
      <c r="B85" s="39" t="s">
        <v>627</v>
      </c>
      <c r="C85" s="59" t="s">
        <v>179</v>
      </c>
      <c r="D85" s="64" t="s">
        <v>180</v>
      </c>
      <c r="E85" s="39" t="s">
        <v>91</v>
      </c>
      <c r="F85" s="39" t="s">
        <v>164</v>
      </c>
      <c r="G85" s="39" t="s">
        <v>17</v>
      </c>
      <c r="H85" s="39" t="s">
        <v>181</v>
      </c>
      <c r="I85" s="39">
        <v>4</v>
      </c>
      <c r="J85" s="39">
        <v>3</v>
      </c>
      <c r="K85" s="41">
        <v>9</v>
      </c>
      <c r="L85" s="39">
        <f>Tabela139[[#This Row],[kryterium finansowe (0-4)]]+Tabela139[[#This Row],[kryterium organizacyjne (0-4)]]+Tabela139[[#This Row],[kryterium merytoryczne (0-12)]]</f>
        <v>16</v>
      </c>
      <c r="M85" s="40">
        <v>0</v>
      </c>
      <c r="N85" s="9"/>
      <c r="O85" s="9" t="s">
        <v>98</v>
      </c>
      <c r="P85" s="10" t="s">
        <v>19</v>
      </c>
    </row>
    <row r="86" spans="1:16" s="11" customFormat="1" ht="36" x14ac:dyDescent="0.2">
      <c r="A86" s="7">
        <v>91</v>
      </c>
      <c r="B86" s="39" t="s">
        <v>628</v>
      </c>
      <c r="C86" s="59" t="s">
        <v>403</v>
      </c>
      <c r="D86" s="64" t="s">
        <v>404</v>
      </c>
      <c r="E86" s="39" t="s">
        <v>405</v>
      </c>
      <c r="F86" s="39" t="s">
        <v>406</v>
      </c>
      <c r="G86" s="39" t="s">
        <v>17</v>
      </c>
      <c r="H86" s="39" t="s">
        <v>405</v>
      </c>
      <c r="I86" s="39">
        <v>4</v>
      </c>
      <c r="J86" s="39">
        <v>4</v>
      </c>
      <c r="K86" s="41">
        <v>8</v>
      </c>
      <c r="L86" s="39">
        <f>Tabela139[[#This Row],[kryterium finansowe (0-4)]]+Tabela139[[#This Row],[kryterium organizacyjne (0-4)]]+Tabela139[[#This Row],[kryterium merytoryczne (0-12)]]</f>
        <v>16</v>
      </c>
      <c r="M86" s="40">
        <v>0</v>
      </c>
      <c r="N86" s="9"/>
      <c r="O86" s="9" t="s">
        <v>25</v>
      </c>
      <c r="P86" s="10" t="s">
        <v>19</v>
      </c>
    </row>
    <row r="87" spans="1:16" s="11" customFormat="1" ht="48.75" customHeight="1" x14ac:dyDescent="0.2">
      <c r="A87" s="7">
        <v>39</v>
      </c>
      <c r="B87" s="39" t="s">
        <v>629</v>
      </c>
      <c r="C87" s="59" t="s">
        <v>179</v>
      </c>
      <c r="D87" s="64" t="s">
        <v>184</v>
      </c>
      <c r="E87" s="39" t="s">
        <v>91</v>
      </c>
      <c r="F87" s="39" t="s">
        <v>164</v>
      </c>
      <c r="G87" s="39" t="s">
        <v>17</v>
      </c>
      <c r="H87" s="39" t="s">
        <v>91</v>
      </c>
      <c r="I87" s="39">
        <v>4</v>
      </c>
      <c r="J87" s="39">
        <v>3</v>
      </c>
      <c r="K87" s="41">
        <v>9</v>
      </c>
      <c r="L87" s="39">
        <f>Tabela139[[#This Row],[kryterium finansowe (0-4)]]+Tabela139[[#This Row],[kryterium organizacyjne (0-4)]]+Tabela139[[#This Row],[kryterium merytoryczne (0-12)]]</f>
        <v>16</v>
      </c>
      <c r="M87" s="40">
        <v>0</v>
      </c>
      <c r="N87" s="9"/>
      <c r="O87" s="9" t="s">
        <v>98</v>
      </c>
      <c r="P87" s="10" t="s">
        <v>19</v>
      </c>
    </row>
    <row r="88" spans="1:16" s="11" customFormat="1" ht="24" x14ac:dyDescent="0.2">
      <c r="A88" s="7">
        <v>123</v>
      </c>
      <c r="B88" s="39" t="s">
        <v>630</v>
      </c>
      <c r="C88" s="59" t="s">
        <v>530</v>
      </c>
      <c r="D88" s="64" t="s">
        <v>531</v>
      </c>
      <c r="E88" s="39" t="s">
        <v>76</v>
      </c>
      <c r="F88" s="39" t="s">
        <v>532</v>
      </c>
      <c r="G88" s="39" t="s">
        <v>17</v>
      </c>
      <c r="H88" s="39" t="s">
        <v>533</v>
      </c>
      <c r="I88" s="39">
        <v>4</v>
      </c>
      <c r="J88" s="39">
        <v>4</v>
      </c>
      <c r="K88" s="41">
        <v>8</v>
      </c>
      <c r="L88" s="39">
        <f>Tabela139[[#This Row],[kryterium finansowe (0-4)]]+Tabela139[[#This Row],[kryterium organizacyjne (0-4)]]+Tabela139[[#This Row],[kryterium merytoryczne (0-12)]]</f>
        <v>16</v>
      </c>
      <c r="M88" s="40">
        <v>0</v>
      </c>
      <c r="N88" s="9"/>
      <c r="O88" s="9" t="s">
        <v>25</v>
      </c>
      <c r="P88" s="10" t="s">
        <v>19</v>
      </c>
    </row>
    <row r="89" spans="1:16" s="11" customFormat="1" ht="96" x14ac:dyDescent="0.2">
      <c r="A89" s="7">
        <v>89</v>
      </c>
      <c r="B89" s="39" t="s">
        <v>631</v>
      </c>
      <c r="C89" s="59" t="s">
        <v>390</v>
      </c>
      <c r="D89" s="64" t="s">
        <v>391</v>
      </c>
      <c r="E89" s="39" t="s">
        <v>392</v>
      </c>
      <c r="F89" s="39" t="s">
        <v>393</v>
      </c>
      <c r="G89" s="39" t="s">
        <v>394</v>
      </c>
      <c r="H89" s="39" t="s">
        <v>395</v>
      </c>
      <c r="I89" s="39">
        <v>4</v>
      </c>
      <c r="J89" s="39">
        <v>4</v>
      </c>
      <c r="K89" s="41">
        <v>8</v>
      </c>
      <c r="L89" s="39">
        <f>Tabela139[[#This Row],[kryterium finansowe (0-4)]]+Tabela139[[#This Row],[kryterium organizacyjne (0-4)]]+Tabela139[[#This Row],[kryterium merytoryczne (0-12)]]</f>
        <v>16</v>
      </c>
      <c r="M89" s="40">
        <v>0</v>
      </c>
      <c r="N89" s="9"/>
      <c r="O89" s="9" t="s">
        <v>52</v>
      </c>
      <c r="P89" s="10" t="s">
        <v>57</v>
      </c>
    </row>
    <row r="90" spans="1:16" s="11" customFormat="1" ht="72" x14ac:dyDescent="0.2">
      <c r="A90" s="7">
        <v>118</v>
      </c>
      <c r="B90" s="39" t="s">
        <v>632</v>
      </c>
      <c r="C90" s="59" t="s">
        <v>510</v>
      </c>
      <c r="D90" s="64" t="s">
        <v>511</v>
      </c>
      <c r="E90" s="39" t="s">
        <v>512</v>
      </c>
      <c r="F90" s="39" t="s">
        <v>153</v>
      </c>
      <c r="G90" s="39" t="s">
        <v>154</v>
      </c>
      <c r="H90" s="39" t="s">
        <v>513</v>
      </c>
      <c r="I90" s="39">
        <v>4</v>
      </c>
      <c r="J90" s="39">
        <v>4</v>
      </c>
      <c r="K90" s="41">
        <v>8</v>
      </c>
      <c r="L90" s="39">
        <f>Tabela139[[#This Row],[kryterium finansowe (0-4)]]+Tabela139[[#This Row],[kryterium organizacyjne (0-4)]]+Tabela139[[#This Row],[kryterium merytoryczne (0-12)]]</f>
        <v>16</v>
      </c>
      <c r="M90" s="40">
        <v>0</v>
      </c>
      <c r="N90" s="9" t="s">
        <v>514</v>
      </c>
      <c r="O90" s="9" t="s">
        <v>122</v>
      </c>
      <c r="P90" s="10" t="s">
        <v>26</v>
      </c>
    </row>
    <row r="91" spans="1:16" s="11" customFormat="1" ht="60" x14ac:dyDescent="0.2">
      <c r="A91" s="7">
        <v>87</v>
      </c>
      <c r="B91" s="39" t="s">
        <v>633</v>
      </c>
      <c r="C91" s="59" t="s">
        <v>383</v>
      </c>
      <c r="D91" s="64" t="s">
        <v>384</v>
      </c>
      <c r="E91" s="39" t="s">
        <v>254</v>
      </c>
      <c r="F91" s="39" t="s">
        <v>255</v>
      </c>
      <c r="G91" s="39" t="s">
        <v>17</v>
      </c>
      <c r="H91" s="39" t="s">
        <v>385</v>
      </c>
      <c r="I91" s="39">
        <v>4</v>
      </c>
      <c r="J91" s="39">
        <v>4</v>
      </c>
      <c r="K91" s="41">
        <v>8</v>
      </c>
      <c r="L91" s="39">
        <f>Tabela139[[#This Row],[kryterium finansowe (0-4)]]+Tabela139[[#This Row],[kryterium organizacyjne (0-4)]]+Tabela139[[#This Row],[kryterium merytoryczne (0-12)]]</f>
        <v>16</v>
      </c>
      <c r="M91" s="40">
        <v>0</v>
      </c>
      <c r="N91" s="9"/>
      <c r="O91" s="9" t="s">
        <v>32</v>
      </c>
      <c r="P91" s="10" t="s">
        <v>57</v>
      </c>
    </row>
    <row r="92" spans="1:16" s="11" customFormat="1" ht="24" x14ac:dyDescent="0.2">
      <c r="A92" s="7">
        <v>29</v>
      </c>
      <c r="B92" s="39" t="s">
        <v>634</v>
      </c>
      <c r="C92" s="59" t="s">
        <v>143</v>
      </c>
      <c r="D92" s="64" t="s">
        <v>148</v>
      </c>
      <c r="E92" s="39" t="s">
        <v>29</v>
      </c>
      <c r="F92" s="39" t="s">
        <v>149</v>
      </c>
      <c r="G92" s="39" t="s">
        <v>150</v>
      </c>
      <c r="H92" s="39" t="s">
        <v>29</v>
      </c>
      <c r="I92" s="39">
        <v>4</v>
      </c>
      <c r="J92" s="39">
        <v>3</v>
      </c>
      <c r="K92" s="41">
        <v>9</v>
      </c>
      <c r="L92" s="39">
        <f>Tabela139[[#This Row],[kryterium finansowe (0-4)]]+Tabela139[[#This Row],[kryterium organizacyjne (0-4)]]+Tabela139[[#This Row],[kryterium merytoryczne (0-12)]]</f>
        <v>16</v>
      </c>
      <c r="M92" s="40">
        <v>0</v>
      </c>
      <c r="N92" s="9"/>
      <c r="O92" s="9" t="s">
        <v>32</v>
      </c>
      <c r="P92" s="10" t="s">
        <v>19</v>
      </c>
    </row>
    <row r="93" spans="1:16" s="11" customFormat="1" ht="108" x14ac:dyDescent="0.2">
      <c r="A93" s="12">
        <v>63</v>
      </c>
      <c r="B93" s="39" t="s">
        <v>635</v>
      </c>
      <c r="C93" s="59" t="s">
        <v>194</v>
      </c>
      <c r="D93" s="64" t="s">
        <v>278</v>
      </c>
      <c r="E93" s="39" t="s">
        <v>91</v>
      </c>
      <c r="F93" s="39" t="s">
        <v>116</v>
      </c>
      <c r="G93" s="39" t="s">
        <v>17</v>
      </c>
      <c r="H93" s="53" t="s">
        <v>279</v>
      </c>
      <c r="I93" s="39">
        <v>4</v>
      </c>
      <c r="J93" s="39">
        <v>4</v>
      </c>
      <c r="K93" s="41">
        <v>8</v>
      </c>
      <c r="L93" s="39">
        <f>Tabela139[[#This Row],[kryterium finansowe (0-4)]]+Tabela139[[#This Row],[kryterium organizacyjne (0-4)]]+Tabela139[[#This Row],[kryterium merytoryczne (0-12)]]</f>
        <v>16</v>
      </c>
      <c r="M93" s="40">
        <v>0</v>
      </c>
      <c r="N93" s="13" t="s">
        <v>197</v>
      </c>
      <c r="O93" s="13" t="s">
        <v>52</v>
      </c>
      <c r="P93" s="14" t="s">
        <v>26</v>
      </c>
    </row>
    <row r="94" spans="1:16" s="11" customFormat="1" ht="24" x14ac:dyDescent="0.2">
      <c r="A94" s="7">
        <v>12</v>
      </c>
      <c r="B94" s="39" t="s">
        <v>636</v>
      </c>
      <c r="C94" s="59" t="s">
        <v>74</v>
      </c>
      <c r="D94" s="64" t="s">
        <v>75</v>
      </c>
      <c r="E94" s="39" t="s">
        <v>76</v>
      </c>
      <c r="F94" s="39" t="s">
        <v>77</v>
      </c>
      <c r="G94" s="39" t="s">
        <v>78</v>
      </c>
      <c r="H94" s="39" t="s">
        <v>79</v>
      </c>
      <c r="I94" s="39">
        <v>4</v>
      </c>
      <c r="J94" s="39">
        <v>4</v>
      </c>
      <c r="K94" s="41">
        <v>8</v>
      </c>
      <c r="L94" s="39">
        <f>Tabela139[[#This Row],[kryterium finansowe (0-4)]]+Tabela139[[#This Row],[kryterium organizacyjne (0-4)]]+Tabela139[[#This Row],[kryterium merytoryczne (0-12)]]</f>
        <v>16</v>
      </c>
      <c r="M94" s="40">
        <v>0</v>
      </c>
      <c r="N94" s="9" t="s">
        <v>80</v>
      </c>
      <c r="O94" s="9" t="s">
        <v>25</v>
      </c>
      <c r="P94" s="10" t="s">
        <v>26</v>
      </c>
    </row>
    <row r="95" spans="1:16" s="11" customFormat="1" ht="48" x14ac:dyDescent="0.2">
      <c r="A95" s="7">
        <v>70</v>
      </c>
      <c r="B95" s="39" t="s">
        <v>637</v>
      </c>
      <c r="C95" s="59" t="s">
        <v>308</v>
      </c>
      <c r="D95" s="64" t="s">
        <v>309</v>
      </c>
      <c r="E95" s="39" t="s">
        <v>91</v>
      </c>
      <c r="F95" s="39" t="s">
        <v>310</v>
      </c>
      <c r="G95" s="39" t="s">
        <v>17</v>
      </c>
      <c r="H95" s="39" t="s">
        <v>311</v>
      </c>
      <c r="I95" s="39">
        <v>4</v>
      </c>
      <c r="J95" s="39">
        <v>4</v>
      </c>
      <c r="K95" s="41">
        <v>8</v>
      </c>
      <c r="L95" s="39">
        <f>Tabela139[[#This Row],[kryterium finansowe (0-4)]]+Tabela139[[#This Row],[kryterium organizacyjne (0-4)]]+Tabela139[[#This Row],[kryterium merytoryczne (0-12)]]</f>
        <v>16</v>
      </c>
      <c r="M95" s="40">
        <v>0</v>
      </c>
      <c r="N95" s="9"/>
      <c r="O95" s="9" t="s">
        <v>18</v>
      </c>
      <c r="P95" s="10" t="s">
        <v>26</v>
      </c>
    </row>
    <row r="96" spans="1:16" s="11" customFormat="1" ht="54" customHeight="1" x14ac:dyDescent="0.2">
      <c r="A96" s="7">
        <v>23</v>
      </c>
      <c r="B96" s="39" t="s">
        <v>638</v>
      </c>
      <c r="C96" s="59" t="s">
        <v>123</v>
      </c>
      <c r="D96" s="64" t="s">
        <v>124</v>
      </c>
      <c r="E96" s="39" t="s">
        <v>76</v>
      </c>
      <c r="F96" s="39" t="s">
        <v>121</v>
      </c>
      <c r="G96" s="39" t="s">
        <v>125</v>
      </c>
      <c r="H96" s="39" t="s">
        <v>126</v>
      </c>
      <c r="I96" s="39">
        <v>3</v>
      </c>
      <c r="J96" s="39">
        <v>4</v>
      </c>
      <c r="K96" s="41">
        <v>8</v>
      </c>
      <c r="L96" s="39">
        <f>Tabela139[[#This Row],[kryterium finansowe (0-4)]]+Tabela139[[#This Row],[kryterium organizacyjne (0-4)]]+Tabela139[[#This Row],[kryterium merytoryczne (0-12)]]</f>
        <v>15</v>
      </c>
      <c r="M96" s="40">
        <v>0</v>
      </c>
      <c r="N96" s="9"/>
      <c r="O96" s="9" t="s">
        <v>32</v>
      </c>
      <c r="P96" s="10" t="s">
        <v>57</v>
      </c>
    </row>
    <row r="97" spans="1:16" s="11" customFormat="1" ht="92.25" customHeight="1" x14ac:dyDescent="0.2">
      <c r="A97" s="7">
        <v>31</v>
      </c>
      <c r="B97" s="39" t="s">
        <v>639</v>
      </c>
      <c r="C97" s="59" t="s">
        <v>156</v>
      </c>
      <c r="D97" s="64" t="s">
        <v>157</v>
      </c>
      <c r="E97" s="39" t="s">
        <v>29</v>
      </c>
      <c r="F97" s="39" t="s">
        <v>158</v>
      </c>
      <c r="G97" s="39" t="s">
        <v>17</v>
      </c>
      <c r="H97" s="39" t="s">
        <v>29</v>
      </c>
      <c r="I97" s="39">
        <v>3</v>
      </c>
      <c r="J97" s="39">
        <v>4</v>
      </c>
      <c r="K97" s="41">
        <v>8</v>
      </c>
      <c r="L97" s="39">
        <f>Tabela139[[#This Row],[kryterium finansowe (0-4)]]+Tabela139[[#This Row],[kryterium organizacyjne (0-4)]]+Tabela139[[#This Row],[kryterium merytoryczne (0-12)]]</f>
        <v>15</v>
      </c>
      <c r="M97" s="40">
        <v>0</v>
      </c>
      <c r="N97" s="9" t="s">
        <v>159</v>
      </c>
      <c r="O97" s="9" t="s">
        <v>98</v>
      </c>
      <c r="P97" s="10" t="s">
        <v>57</v>
      </c>
    </row>
    <row r="98" spans="1:16" s="11" customFormat="1" ht="72" x14ac:dyDescent="0.2">
      <c r="A98" s="7">
        <v>75</v>
      </c>
      <c r="B98" s="39" t="s">
        <v>640</v>
      </c>
      <c r="C98" s="59" t="s">
        <v>326</v>
      </c>
      <c r="D98" s="64" t="s">
        <v>327</v>
      </c>
      <c r="E98" s="39" t="s">
        <v>328</v>
      </c>
      <c r="F98" s="39" t="s">
        <v>329</v>
      </c>
      <c r="G98" s="39" t="s">
        <v>330</v>
      </c>
      <c r="H98" s="39" t="s">
        <v>331</v>
      </c>
      <c r="I98" s="39">
        <v>4</v>
      </c>
      <c r="J98" s="39">
        <v>4</v>
      </c>
      <c r="K98" s="41">
        <v>7</v>
      </c>
      <c r="L98" s="39">
        <f>Tabela139[[#This Row],[kryterium finansowe (0-4)]]+Tabela139[[#This Row],[kryterium organizacyjne (0-4)]]+Tabela139[[#This Row],[kryterium merytoryczne (0-12)]]</f>
        <v>15</v>
      </c>
      <c r="M98" s="40">
        <v>0</v>
      </c>
      <c r="N98" s="9"/>
      <c r="O98" s="9" t="s">
        <v>32</v>
      </c>
      <c r="P98" s="10" t="s">
        <v>57</v>
      </c>
    </row>
    <row r="99" spans="1:16" s="11" customFormat="1" ht="36" x14ac:dyDescent="0.2">
      <c r="A99" s="7">
        <v>52</v>
      </c>
      <c r="B99" s="39" t="s">
        <v>641</v>
      </c>
      <c r="C99" s="59" t="s">
        <v>235</v>
      </c>
      <c r="D99" s="64" t="s">
        <v>236</v>
      </c>
      <c r="E99" s="39" t="s">
        <v>29</v>
      </c>
      <c r="F99" s="39" t="s">
        <v>237</v>
      </c>
      <c r="G99" s="39" t="s">
        <v>17</v>
      </c>
      <c r="H99" s="43" t="s">
        <v>238</v>
      </c>
      <c r="I99" s="39">
        <v>4</v>
      </c>
      <c r="J99" s="39">
        <v>4</v>
      </c>
      <c r="K99" s="41">
        <v>7</v>
      </c>
      <c r="L99" s="39">
        <f>Tabela139[[#This Row],[kryterium finansowe (0-4)]]+Tabela139[[#This Row],[kryterium organizacyjne (0-4)]]+Tabela139[[#This Row],[kryterium merytoryczne (0-12)]]</f>
        <v>15</v>
      </c>
      <c r="M99" s="40">
        <v>0</v>
      </c>
      <c r="N99" s="9"/>
      <c r="O99" s="9" t="s">
        <v>18</v>
      </c>
      <c r="P99" s="10" t="s">
        <v>57</v>
      </c>
    </row>
    <row r="100" spans="1:16" s="11" customFormat="1" ht="72" x14ac:dyDescent="0.2">
      <c r="A100" s="7">
        <v>95</v>
      </c>
      <c r="B100" s="39" t="s">
        <v>642</v>
      </c>
      <c r="C100" s="59" t="s">
        <v>256</v>
      </c>
      <c r="D100" s="64" t="s">
        <v>418</v>
      </c>
      <c r="E100" s="39" t="s">
        <v>91</v>
      </c>
      <c r="F100" s="39" t="s">
        <v>419</v>
      </c>
      <c r="G100" s="39" t="s">
        <v>17</v>
      </c>
      <c r="H100" s="39" t="s">
        <v>420</v>
      </c>
      <c r="I100" s="39">
        <v>4</v>
      </c>
      <c r="J100" s="39">
        <v>3</v>
      </c>
      <c r="K100" s="41">
        <v>8</v>
      </c>
      <c r="L100" s="39">
        <f>Tabela139[[#This Row],[kryterium finansowe (0-4)]]+Tabela139[[#This Row],[kryterium organizacyjne (0-4)]]+Tabela139[[#This Row],[kryterium merytoryczne (0-12)]]</f>
        <v>15</v>
      </c>
      <c r="M100" s="40">
        <v>0</v>
      </c>
      <c r="N100" s="9" t="s">
        <v>142</v>
      </c>
      <c r="O100" s="9" t="s">
        <v>32</v>
      </c>
      <c r="P100" s="10" t="s">
        <v>57</v>
      </c>
    </row>
    <row r="101" spans="1:16" s="11" customFormat="1" ht="48" x14ac:dyDescent="0.2">
      <c r="A101" s="7">
        <v>98</v>
      </c>
      <c r="B101" s="39" t="s">
        <v>643</v>
      </c>
      <c r="C101" s="59" t="s">
        <v>431</v>
      </c>
      <c r="D101" s="64" t="s">
        <v>432</v>
      </c>
      <c r="E101" s="39" t="s">
        <v>433</v>
      </c>
      <c r="F101" s="39" t="s">
        <v>434</v>
      </c>
      <c r="G101" s="39" t="s">
        <v>71</v>
      </c>
      <c r="H101" s="39" t="s">
        <v>435</v>
      </c>
      <c r="I101" s="39">
        <v>4</v>
      </c>
      <c r="J101" s="39">
        <v>3</v>
      </c>
      <c r="K101" s="41">
        <v>8</v>
      </c>
      <c r="L101" s="39">
        <f>Tabela139[[#This Row],[kryterium finansowe (0-4)]]+Tabela139[[#This Row],[kryterium organizacyjne (0-4)]]+Tabela139[[#This Row],[kryterium merytoryczne (0-12)]]</f>
        <v>15</v>
      </c>
      <c r="M101" s="40">
        <v>0</v>
      </c>
      <c r="N101" s="9"/>
      <c r="O101" s="9" t="s">
        <v>25</v>
      </c>
      <c r="P101" s="10" t="s">
        <v>57</v>
      </c>
    </row>
    <row r="102" spans="1:16" s="11" customFormat="1" ht="24" x14ac:dyDescent="0.2">
      <c r="A102" s="7">
        <v>6</v>
      </c>
      <c r="B102" s="39" t="s">
        <v>644</v>
      </c>
      <c r="C102" s="59" t="s">
        <v>43</v>
      </c>
      <c r="D102" s="64" t="s">
        <v>44</v>
      </c>
      <c r="E102" s="39" t="s">
        <v>42</v>
      </c>
      <c r="F102" s="39" t="s">
        <v>45</v>
      </c>
      <c r="G102" s="39" t="s">
        <v>17</v>
      </c>
      <c r="H102" s="39" t="s">
        <v>46</v>
      </c>
      <c r="I102" s="39">
        <v>4</v>
      </c>
      <c r="J102" s="39">
        <v>4</v>
      </c>
      <c r="K102" s="41">
        <v>7</v>
      </c>
      <c r="L102" s="39">
        <f>Tabela139[[#This Row],[kryterium finansowe (0-4)]]+Tabela139[[#This Row],[kryterium organizacyjne (0-4)]]+Tabela139[[#This Row],[kryterium merytoryczne (0-12)]]</f>
        <v>15</v>
      </c>
      <c r="M102" s="40">
        <v>0</v>
      </c>
      <c r="N102" s="9"/>
      <c r="O102" s="9" t="s">
        <v>18</v>
      </c>
      <c r="P102" s="10" t="s">
        <v>26</v>
      </c>
    </row>
    <row r="103" spans="1:16" s="11" customFormat="1" ht="36" x14ac:dyDescent="0.2">
      <c r="A103" s="7">
        <v>13</v>
      </c>
      <c r="B103" s="39" t="s">
        <v>645</v>
      </c>
      <c r="C103" s="59" t="s">
        <v>81</v>
      </c>
      <c r="D103" s="64" t="s">
        <v>82</v>
      </c>
      <c r="E103" s="39" t="s">
        <v>83</v>
      </c>
      <c r="F103" s="39" t="s">
        <v>84</v>
      </c>
      <c r="G103" s="39" t="s">
        <v>17</v>
      </c>
      <c r="H103" s="39" t="s">
        <v>70</v>
      </c>
      <c r="I103" s="39">
        <v>4</v>
      </c>
      <c r="J103" s="39">
        <v>4</v>
      </c>
      <c r="K103" s="41">
        <v>7</v>
      </c>
      <c r="L103" s="39">
        <f>Tabela139[[#This Row],[kryterium finansowe (0-4)]]+Tabela139[[#This Row],[kryterium organizacyjne (0-4)]]+Tabela139[[#This Row],[kryterium merytoryczne (0-12)]]</f>
        <v>15</v>
      </c>
      <c r="M103" s="40">
        <v>0</v>
      </c>
      <c r="N103" s="9"/>
      <c r="O103" s="9" t="s">
        <v>18</v>
      </c>
      <c r="P103" s="10" t="s">
        <v>26</v>
      </c>
    </row>
    <row r="104" spans="1:16" s="11" customFormat="1" ht="84" x14ac:dyDescent="0.2">
      <c r="A104" s="7">
        <v>109</v>
      </c>
      <c r="B104" s="39" t="s">
        <v>646</v>
      </c>
      <c r="C104" s="59" t="s">
        <v>346</v>
      </c>
      <c r="D104" s="64" t="s">
        <v>473</v>
      </c>
      <c r="E104" s="39" t="s">
        <v>16</v>
      </c>
      <c r="F104" s="39" t="s">
        <v>474</v>
      </c>
      <c r="G104" s="39" t="s">
        <v>475</v>
      </c>
      <c r="H104" s="39" t="s">
        <v>476</v>
      </c>
      <c r="I104" s="39">
        <v>4</v>
      </c>
      <c r="J104" s="39">
        <v>4</v>
      </c>
      <c r="K104" s="41">
        <v>7</v>
      </c>
      <c r="L104" s="39">
        <f>Tabela139[[#This Row],[kryterium finansowe (0-4)]]+Tabela139[[#This Row],[kryterium organizacyjne (0-4)]]+Tabela139[[#This Row],[kryterium merytoryczne (0-12)]]</f>
        <v>15</v>
      </c>
      <c r="M104" s="40">
        <v>0</v>
      </c>
      <c r="N104" s="9" t="s">
        <v>349</v>
      </c>
      <c r="O104" s="9" t="s">
        <v>25</v>
      </c>
      <c r="P104" s="10" t="s">
        <v>26</v>
      </c>
    </row>
    <row r="105" spans="1:16" s="11" customFormat="1" ht="36" x14ac:dyDescent="0.2">
      <c r="A105" s="7">
        <v>55</v>
      </c>
      <c r="B105" s="39" t="s">
        <v>647</v>
      </c>
      <c r="C105" s="59" t="s">
        <v>240</v>
      </c>
      <c r="D105" s="64" t="s">
        <v>244</v>
      </c>
      <c r="E105" s="39" t="s">
        <v>187</v>
      </c>
      <c r="F105" s="39" t="s">
        <v>245</v>
      </c>
      <c r="G105" s="39" t="s">
        <v>17</v>
      </c>
      <c r="H105" s="39" t="s">
        <v>246</v>
      </c>
      <c r="I105" s="39">
        <v>4</v>
      </c>
      <c r="J105" s="39">
        <v>4</v>
      </c>
      <c r="K105" s="41">
        <v>6</v>
      </c>
      <c r="L105" s="39">
        <f>Tabela139[[#This Row],[kryterium finansowe (0-4)]]+Tabela139[[#This Row],[kryterium organizacyjne (0-4)]]+Tabela139[[#This Row],[kryterium merytoryczne (0-12)]]</f>
        <v>14</v>
      </c>
      <c r="M105" s="40">
        <v>0</v>
      </c>
      <c r="N105" s="9" t="s">
        <v>189</v>
      </c>
      <c r="O105" s="9" t="s">
        <v>122</v>
      </c>
      <c r="P105" s="10" t="s">
        <v>26</v>
      </c>
    </row>
    <row r="106" spans="1:16" s="11" customFormat="1" ht="36" x14ac:dyDescent="0.2">
      <c r="A106" s="7">
        <v>34</v>
      </c>
      <c r="B106" s="39" t="s">
        <v>648</v>
      </c>
      <c r="C106" s="59" t="s">
        <v>165</v>
      </c>
      <c r="D106" s="64" t="s">
        <v>166</v>
      </c>
      <c r="E106" s="39" t="s">
        <v>167</v>
      </c>
      <c r="F106" s="39" t="s">
        <v>168</v>
      </c>
      <c r="G106" s="39" t="s">
        <v>17</v>
      </c>
      <c r="H106" s="39" t="s">
        <v>169</v>
      </c>
      <c r="I106" s="39">
        <v>4</v>
      </c>
      <c r="J106" s="39">
        <v>4</v>
      </c>
      <c r="K106" s="41">
        <v>6</v>
      </c>
      <c r="L106" s="39">
        <f>Tabela139[[#This Row],[kryterium finansowe (0-4)]]+Tabela139[[#This Row],[kryterium organizacyjne (0-4)]]+Tabela139[[#This Row],[kryterium merytoryczne (0-12)]]</f>
        <v>14</v>
      </c>
      <c r="M106" s="40">
        <v>0</v>
      </c>
      <c r="N106" s="9"/>
      <c r="O106" s="9" t="s">
        <v>25</v>
      </c>
      <c r="P106" s="10" t="s">
        <v>57</v>
      </c>
    </row>
    <row r="107" spans="1:16" s="11" customFormat="1" ht="72" x14ac:dyDescent="0.2">
      <c r="A107" s="7">
        <v>61</v>
      </c>
      <c r="B107" s="39" t="s">
        <v>649</v>
      </c>
      <c r="C107" s="59" t="s">
        <v>269</v>
      </c>
      <c r="D107" s="64" t="s">
        <v>270</v>
      </c>
      <c r="E107" s="39" t="s">
        <v>214</v>
      </c>
      <c r="F107" s="39" t="s">
        <v>271</v>
      </c>
      <c r="G107" s="39" t="s">
        <v>272</v>
      </c>
      <c r="H107" s="39" t="s">
        <v>273</v>
      </c>
      <c r="I107" s="41">
        <v>3</v>
      </c>
      <c r="J107" s="39">
        <v>4</v>
      </c>
      <c r="K107" s="41">
        <v>7</v>
      </c>
      <c r="L107" s="39">
        <f>Tabela139[[#This Row],[kryterium finansowe (0-4)]]+Tabela139[[#This Row],[kryterium organizacyjne (0-4)]]+Tabela139[[#This Row],[kryterium merytoryczne (0-12)]]</f>
        <v>14</v>
      </c>
      <c r="M107" s="40">
        <v>0</v>
      </c>
      <c r="N107" s="9"/>
      <c r="O107" s="9" t="s">
        <v>25</v>
      </c>
      <c r="P107" s="10" t="s">
        <v>57</v>
      </c>
    </row>
    <row r="108" spans="1:16" s="11" customFormat="1" ht="48" x14ac:dyDescent="0.2">
      <c r="A108" s="7">
        <v>25</v>
      </c>
      <c r="B108" s="39" t="s">
        <v>650</v>
      </c>
      <c r="C108" s="59" t="s">
        <v>130</v>
      </c>
      <c r="D108" s="64" t="s">
        <v>131</v>
      </c>
      <c r="E108" s="39" t="s">
        <v>132</v>
      </c>
      <c r="F108" s="39" t="s">
        <v>36</v>
      </c>
      <c r="G108" s="39" t="s">
        <v>17</v>
      </c>
      <c r="H108" s="39" t="s">
        <v>133</v>
      </c>
      <c r="I108" s="39">
        <v>4</v>
      </c>
      <c r="J108" s="39">
        <v>4</v>
      </c>
      <c r="K108" s="41">
        <v>6</v>
      </c>
      <c r="L108" s="39">
        <f>Tabela139[[#This Row],[kryterium finansowe (0-4)]]+Tabela139[[#This Row],[kryterium organizacyjne (0-4)]]+Tabela139[[#This Row],[kryterium merytoryczne (0-12)]]</f>
        <v>14</v>
      </c>
      <c r="M108" s="40">
        <v>0</v>
      </c>
      <c r="N108" s="9"/>
      <c r="O108" s="9" t="s">
        <v>52</v>
      </c>
      <c r="P108" s="10" t="s">
        <v>26</v>
      </c>
    </row>
    <row r="109" spans="1:16" s="11" customFormat="1" ht="48" x14ac:dyDescent="0.2">
      <c r="A109" s="7">
        <v>93</v>
      </c>
      <c r="B109" s="39" t="s">
        <v>651</v>
      </c>
      <c r="C109" s="59" t="s">
        <v>409</v>
      </c>
      <c r="D109" s="64" t="s">
        <v>410</v>
      </c>
      <c r="E109" s="39" t="s">
        <v>411</v>
      </c>
      <c r="F109" s="39" t="s">
        <v>412</v>
      </c>
      <c r="G109" s="39" t="s">
        <v>413</v>
      </c>
      <c r="H109" s="39" t="s">
        <v>414</v>
      </c>
      <c r="I109" s="39">
        <v>3</v>
      </c>
      <c r="J109" s="39">
        <v>4</v>
      </c>
      <c r="K109" s="41">
        <v>7</v>
      </c>
      <c r="L109" s="39">
        <f>Tabela139[[#This Row],[kryterium finansowe (0-4)]]+Tabela139[[#This Row],[kryterium organizacyjne (0-4)]]+Tabela139[[#This Row],[kryterium merytoryczne (0-12)]]</f>
        <v>14</v>
      </c>
      <c r="M109" s="40">
        <v>0</v>
      </c>
      <c r="N109" s="9"/>
      <c r="O109" s="9" t="s">
        <v>25</v>
      </c>
      <c r="P109" s="10" t="s">
        <v>57</v>
      </c>
    </row>
    <row r="110" spans="1:16" s="11" customFormat="1" ht="60" x14ac:dyDescent="0.2">
      <c r="A110" s="7">
        <v>113</v>
      </c>
      <c r="B110" s="39" t="s">
        <v>652</v>
      </c>
      <c r="C110" s="59" t="s">
        <v>481</v>
      </c>
      <c r="D110" s="64" t="s">
        <v>491</v>
      </c>
      <c r="E110" s="39" t="s">
        <v>70</v>
      </c>
      <c r="F110" s="39" t="s">
        <v>483</v>
      </c>
      <c r="G110" s="39" t="s">
        <v>492</v>
      </c>
      <c r="H110" s="39" t="s">
        <v>493</v>
      </c>
      <c r="I110" s="39">
        <v>4</v>
      </c>
      <c r="J110" s="39">
        <v>4</v>
      </c>
      <c r="K110" s="41">
        <v>6</v>
      </c>
      <c r="L110" s="39">
        <f>Tabela139[[#This Row],[kryterium finansowe (0-4)]]+Tabela139[[#This Row],[kryterium organizacyjne (0-4)]]+Tabela139[[#This Row],[kryterium merytoryczne (0-12)]]</f>
        <v>14</v>
      </c>
      <c r="M110" s="40">
        <v>0</v>
      </c>
      <c r="N110" s="9" t="s">
        <v>486</v>
      </c>
      <c r="O110" s="9" t="s">
        <v>25</v>
      </c>
      <c r="P110" s="10" t="s">
        <v>57</v>
      </c>
    </row>
    <row r="111" spans="1:16" s="11" customFormat="1" ht="48" x14ac:dyDescent="0.2">
      <c r="A111" s="16">
        <v>50</v>
      </c>
      <c r="B111" s="39" t="s">
        <v>653</v>
      </c>
      <c r="C111" s="62" t="s">
        <v>227</v>
      </c>
      <c r="D111" s="67" t="s">
        <v>228</v>
      </c>
      <c r="E111" s="39" t="s">
        <v>70</v>
      </c>
      <c r="F111" s="51" t="s">
        <v>229</v>
      </c>
      <c r="G111" s="51" t="s">
        <v>17</v>
      </c>
      <c r="H111" s="54" t="s">
        <v>230</v>
      </c>
      <c r="I111" s="51">
        <v>4</v>
      </c>
      <c r="J111" s="51">
        <v>4</v>
      </c>
      <c r="K111" s="52">
        <v>6</v>
      </c>
      <c r="L111" s="39">
        <f>Tabela139[[#This Row],[kryterium finansowe (0-4)]]+Tabela139[[#This Row],[kryterium organizacyjne (0-4)]]+Tabela139[[#This Row],[kryterium merytoryczne (0-12)]]</f>
        <v>14</v>
      </c>
      <c r="M111" s="50">
        <v>0</v>
      </c>
      <c r="N111" s="17" t="s">
        <v>141</v>
      </c>
      <c r="O111" s="17" t="s">
        <v>25</v>
      </c>
      <c r="P111" s="18" t="s">
        <v>26</v>
      </c>
    </row>
    <row r="112" spans="1:16" s="11" customFormat="1" ht="36" x14ac:dyDescent="0.2">
      <c r="A112" s="7">
        <v>77</v>
      </c>
      <c r="B112" s="39" t="s">
        <v>654</v>
      </c>
      <c r="C112" s="59" t="s">
        <v>335</v>
      </c>
      <c r="D112" s="64" t="s">
        <v>336</v>
      </c>
      <c r="E112" s="39" t="s">
        <v>337</v>
      </c>
      <c r="F112" s="39" t="s">
        <v>338</v>
      </c>
      <c r="G112" s="39" t="s">
        <v>339</v>
      </c>
      <c r="H112" s="39" t="s">
        <v>340</v>
      </c>
      <c r="I112" s="39">
        <v>4</v>
      </c>
      <c r="J112" s="39">
        <v>4</v>
      </c>
      <c r="K112" s="41">
        <v>6</v>
      </c>
      <c r="L112" s="39">
        <f>Tabela139[[#This Row],[kryterium finansowe (0-4)]]+Tabela139[[#This Row],[kryterium organizacyjne (0-4)]]+Tabela139[[#This Row],[kryterium merytoryczne (0-12)]]</f>
        <v>14</v>
      </c>
      <c r="M112" s="40">
        <v>0</v>
      </c>
      <c r="N112" s="9"/>
      <c r="O112" s="9" t="s">
        <v>25</v>
      </c>
      <c r="P112" s="10" t="s">
        <v>26</v>
      </c>
    </row>
    <row r="113" spans="1:16" s="11" customFormat="1" ht="72" x14ac:dyDescent="0.2">
      <c r="A113" s="7">
        <v>82</v>
      </c>
      <c r="B113" s="39" t="s">
        <v>655</v>
      </c>
      <c r="C113" s="59" t="s">
        <v>358</v>
      </c>
      <c r="D113" s="64" t="s">
        <v>359</v>
      </c>
      <c r="E113" s="39" t="s">
        <v>91</v>
      </c>
      <c r="F113" s="39" t="s">
        <v>360</v>
      </c>
      <c r="G113" s="39" t="s">
        <v>121</v>
      </c>
      <c r="H113" s="39" t="s">
        <v>361</v>
      </c>
      <c r="I113" s="39">
        <v>4</v>
      </c>
      <c r="J113" s="39">
        <v>4</v>
      </c>
      <c r="K113" s="41">
        <v>6</v>
      </c>
      <c r="L113" s="39">
        <f>Tabela139[[#This Row],[kryterium finansowe (0-4)]]+Tabela139[[#This Row],[kryterium organizacyjne (0-4)]]+Tabela139[[#This Row],[kryterium merytoryczne (0-12)]]</f>
        <v>14</v>
      </c>
      <c r="M113" s="40">
        <v>0</v>
      </c>
      <c r="N113" s="9" t="s">
        <v>362</v>
      </c>
      <c r="O113" s="9" t="s">
        <v>25</v>
      </c>
      <c r="P113" s="10" t="s">
        <v>26</v>
      </c>
    </row>
    <row r="114" spans="1:16" s="11" customFormat="1" ht="48" x14ac:dyDescent="0.2">
      <c r="A114" s="7">
        <v>19</v>
      </c>
      <c r="B114" s="39" t="s">
        <v>656</v>
      </c>
      <c r="C114" s="59" t="s">
        <v>103</v>
      </c>
      <c r="D114" s="64" t="s">
        <v>104</v>
      </c>
      <c r="E114" s="39" t="s">
        <v>105</v>
      </c>
      <c r="F114" s="39" t="s">
        <v>106</v>
      </c>
      <c r="G114" s="39" t="s">
        <v>107</v>
      </c>
      <c r="H114" s="39" t="s">
        <v>108</v>
      </c>
      <c r="I114" s="39">
        <v>3</v>
      </c>
      <c r="J114" s="39">
        <v>4</v>
      </c>
      <c r="K114" s="41">
        <v>7</v>
      </c>
      <c r="L114" s="39">
        <f>Tabela139[[#This Row],[kryterium finansowe (0-4)]]+Tabela139[[#This Row],[kryterium organizacyjne (0-4)]]+Tabela139[[#This Row],[kryterium merytoryczne (0-12)]]</f>
        <v>14</v>
      </c>
      <c r="M114" s="40">
        <v>0</v>
      </c>
      <c r="N114" s="9"/>
      <c r="O114" s="9" t="s">
        <v>18</v>
      </c>
      <c r="P114" s="10" t="s">
        <v>26</v>
      </c>
    </row>
    <row r="115" spans="1:16" s="11" customFormat="1" ht="72" x14ac:dyDescent="0.2">
      <c r="A115" s="7">
        <v>92</v>
      </c>
      <c r="B115" s="39" t="s">
        <v>657</v>
      </c>
      <c r="C115" s="59" t="s">
        <v>407</v>
      </c>
      <c r="D115" s="64" t="s">
        <v>408</v>
      </c>
      <c r="E115" s="39" t="s">
        <v>334</v>
      </c>
      <c r="F115" s="39" t="s">
        <v>348</v>
      </c>
      <c r="G115" s="39" t="s">
        <v>17</v>
      </c>
      <c r="H115" s="39" t="s">
        <v>91</v>
      </c>
      <c r="I115" s="39">
        <v>3</v>
      </c>
      <c r="J115" s="39">
        <v>4</v>
      </c>
      <c r="K115" s="41">
        <v>7</v>
      </c>
      <c r="L115" s="39">
        <f>Tabela139[[#This Row],[kryterium finansowe (0-4)]]+Tabela139[[#This Row],[kryterium organizacyjne (0-4)]]+Tabela139[[#This Row],[kryterium merytoryczne (0-12)]]</f>
        <v>14</v>
      </c>
      <c r="M115" s="40">
        <v>0</v>
      </c>
      <c r="N115" s="9"/>
      <c r="O115" s="9" t="s">
        <v>25</v>
      </c>
      <c r="P115" s="10" t="s">
        <v>26</v>
      </c>
    </row>
    <row r="116" spans="1:16" s="11" customFormat="1" ht="72" x14ac:dyDescent="0.2">
      <c r="A116" s="7">
        <v>30</v>
      </c>
      <c r="B116" s="39" t="s">
        <v>658</v>
      </c>
      <c r="C116" s="59" t="s">
        <v>151</v>
      </c>
      <c r="D116" s="64" t="s">
        <v>152</v>
      </c>
      <c r="E116" s="39" t="s">
        <v>70</v>
      </c>
      <c r="F116" s="39" t="s">
        <v>153</v>
      </c>
      <c r="G116" s="39" t="s">
        <v>154</v>
      </c>
      <c r="H116" s="39" t="s">
        <v>70</v>
      </c>
      <c r="I116" s="39">
        <v>3</v>
      </c>
      <c r="J116" s="39">
        <v>4</v>
      </c>
      <c r="K116" s="41">
        <v>6</v>
      </c>
      <c r="L116" s="39">
        <f>Tabela139[[#This Row],[kryterium finansowe (0-4)]]+Tabela139[[#This Row],[kryterium organizacyjne (0-4)]]+Tabela139[[#This Row],[kryterium merytoryczne (0-12)]]</f>
        <v>13</v>
      </c>
      <c r="M116" s="40">
        <v>0</v>
      </c>
      <c r="N116" s="9" t="s">
        <v>155</v>
      </c>
      <c r="O116" s="9" t="s">
        <v>52</v>
      </c>
      <c r="P116" s="10" t="s">
        <v>19</v>
      </c>
    </row>
    <row r="117" spans="1:16" s="11" customFormat="1" ht="48" x14ac:dyDescent="0.2">
      <c r="A117" s="7">
        <v>124</v>
      </c>
      <c r="B117" s="39" t="s">
        <v>659</v>
      </c>
      <c r="C117" s="59" t="s">
        <v>151</v>
      </c>
      <c r="D117" s="64" t="s">
        <v>534</v>
      </c>
      <c r="E117" s="39" t="s">
        <v>70</v>
      </c>
      <c r="F117" s="39" t="s">
        <v>222</v>
      </c>
      <c r="G117" s="39" t="s">
        <v>17</v>
      </c>
      <c r="H117" s="39" t="s">
        <v>70</v>
      </c>
      <c r="I117" s="39">
        <v>3</v>
      </c>
      <c r="J117" s="39">
        <v>4</v>
      </c>
      <c r="K117" s="41">
        <v>6</v>
      </c>
      <c r="L117" s="39">
        <f>Tabela139[[#This Row],[kryterium finansowe (0-4)]]+Tabela139[[#This Row],[kryterium organizacyjne (0-4)]]+Tabela139[[#This Row],[kryterium merytoryczne (0-12)]]</f>
        <v>13</v>
      </c>
      <c r="M117" s="40">
        <v>0</v>
      </c>
      <c r="N117" s="9"/>
      <c r="O117" s="9" t="s">
        <v>52</v>
      </c>
      <c r="P117" s="10" t="s">
        <v>19</v>
      </c>
    </row>
    <row r="118" spans="1:16" s="11" customFormat="1" ht="60" x14ac:dyDescent="0.2">
      <c r="A118" s="7">
        <v>15</v>
      </c>
      <c r="B118" s="39" t="s">
        <v>660</v>
      </c>
      <c r="C118" s="59" t="s">
        <v>89</v>
      </c>
      <c r="D118" s="64" t="s">
        <v>90</v>
      </c>
      <c r="E118" s="39" t="s">
        <v>91</v>
      </c>
      <c r="F118" s="39" t="s">
        <v>92</v>
      </c>
      <c r="G118" s="39" t="s">
        <v>93</v>
      </c>
      <c r="H118" s="39" t="s">
        <v>94</v>
      </c>
      <c r="I118" s="39">
        <v>3</v>
      </c>
      <c r="J118" s="39">
        <v>3</v>
      </c>
      <c r="K118" s="41">
        <v>7</v>
      </c>
      <c r="L118" s="39">
        <f>Tabela139[[#This Row],[kryterium finansowe (0-4)]]+Tabela139[[#This Row],[kryterium organizacyjne (0-4)]]+Tabela139[[#This Row],[kryterium merytoryczne (0-12)]]</f>
        <v>13</v>
      </c>
      <c r="M118" s="40">
        <v>0</v>
      </c>
      <c r="N118" s="9" t="s">
        <v>95</v>
      </c>
      <c r="O118" s="9" t="s">
        <v>52</v>
      </c>
      <c r="P118" s="10" t="s">
        <v>57</v>
      </c>
    </row>
    <row r="119" spans="1:16" s="11" customFormat="1" ht="108" x14ac:dyDescent="0.2">
      <c r="A119" s="7">
        <v>18</v>
      </c>
      <c r="B119" s="39" t="s">
        <v>661</v>
      </c>
      <c r="C119" s="59" t="s">
        <v>89</v>
      </c>
      <c r="D119" s="64" t="s">
        <v>101</v>
      </c>
      <c r="E119" s="39" t="s">
        <v>91</v>
      </c>
      <c r="F119" s="39" t="s">
        <v>92</v>
      </c>
      <c r="G119" s="39" t="s">
        <v>93</v>
      </c>
      <c r="H119" s="39" t="s">
        <v>102</v>
      </c>
      <c r="I119" s="39">
        <v>3</v>
      </c>
      <c r="J119" s="39">
        <v>3</v>
      </c>
      <c r="K119" s="41">
        <v>7</v>
      </c>
      <c r="L119" s="39">
        <f>Tabela139[[#This Row],[kryterium finansowe (0-4)]]+Tabela139[[#This Row],[kryterium organizacyjne (0-4)]]+Tabela139[[#This Row],[kryterium merytoryczne (0-12)]]</f>
        <v>13</v>
      </c>
      <c r="M119" s="40">
        <v>0</v>
      </c>
      <c r="N119" s="9" t="s">
        <v>95</v>
      </c>
      <c r="O119" s="9" t="s">
        <v>52</v>
      </c>
      <c r="P119" s="10" t="s">
        <v>57</v>
      </c>
    </row>
    <row r="120" spans="1:16" s="11" customFormat="1" ht="84" x14ac:dyDescent="0.2">
      <c r="A120" s="7">
        <v>94</v>
      </c>
      <c r="B120" s="39" t="s">
        <v>662</v>
      </c>
      <c r="C120" s="59" t="s">
        <v>415</v>
      </c>
      <c r="D120" s="64" t="s">
        <v>416</v>
      </c>
      <c r="E120" s="39" t="s">
        <v>249</v>
      </c>
      <c r="F120" s="39" t="s">
        <v>84</v>
      </c>
      <c r="G120" s="39" t="s">
        <v>17</v>
      </c>
      <c r="H120" s="39" t="s">
        <v>543</v>
      </c>
      <c r="I120" s="39">
        <v>3</v>
      </c>
      <c r="J120" s="39">
        <v>3</v>
      </c>
      <c r="K120" s="41">
        <v>7</v>
      </c>
      <c r="L120" s="39">
        <f>Tabela139[[#This Row],[kryterium finansowe (0-4)]]+Tabela139[[#This Row],[kryterium organizacyjne (0-4)]]+Tabela139[[#This Row],[kryterium merytoryczne (0-12)]]</f>
        <v>13</v>
      </c>
      <c r="M120" s="40">
        <v>0</v>
      </c>
      <c r="N120" s="9" t="s">
        <v>417</v>
      </c>
      <c r="O120" s="9" t="s">
        <v>32</v>
      </c>
      <c r="P120" s="10" t="s">
        <v>57</v>
      </c>
    </row>
    <row r="121" spans="1:16" s="11" customFormat="1" ht="72" x14ac:dyDescent="0.2">
      <c r="A121" s="7">
        <v>76</v>
      </c>
      <c r="B121" s="39" t="s">
        <v>663</v>
      </c>
      <c r="C121" s="59" t="s">
        <v>332</v>
      </c>
      <c r="D121" s="68" t="s">
        <v>333</v>
      </c>
      <c r="E121" s="39" t="s">
        <v>328</v>
      </c>
      <c r="F121" s="39" t="s">
        <v>56</v>
      </c>
      <c r="G121" s="39" t="s">
        <v>17</v>
      </c>
      <c r="H121" s="39" t="s">
        <v>334</v>
      </c>
      <c r="I121" s="39">
        <v>4</v>
      </c>
      <c r="J121" s="39">
        <v>3</v>
      </c>
      <c r="K121" s="41">
        <v>6</v>
      </c>
      <c r="L121" s="39">
        <f>Tabela139[[#This Row],[kryterium finansowe (0-4)]]+Tabela139[[#This Row],[kryterium organizacyjne (0-4)]]+Tabela139[[#This Row],[kryterium merytoryczne (0-12)]]</f>
        <v>13</v>
      </c>
      <c r="M121" s="40">
        <v>0</v>
      </c>
      <c r="N121" s="9"/>
      <c r="O121" s="9" t="s">
        <v>25</v>
      </c>
      <c r="P121" s="10" t="s">
        <v>57</v>
      </c>
    </row>
    <row r="122" spans="1:16" s="11" customFormat="1" ht="48" x14ac:dyDescent="0.2">
      <c r="A122" s="7">
        <v>114</v>
      </c>
      <c r="B122" s="39" t="s">
        <v>664</v>
      </c>
      <c r="C122" s="59" t="s">
        <v>481</v>
      </c>
      <c r="D122" s="64" t="s">
        <v>494</v>
      </c>
      <c r="E122" s="39" t="s">
        <v>70</v>
      </c>
      <c r="F122" s="39" t="s">
        <v>495</v>
      </c>
      <c r="G122" s="39" t="s">
        <v>496</v>
      </c>
      <c r="H122" s="39" t="s">
        <v>497</v>
      </c>
      <c r="I122" s="39">
        <v>4</v>
      </c>
      <c r="J122" s="39">
        <v>3</v>
      </c>
      <c r="K122" s="41">
        <v>6</v>
      </c>
      <c r="L122" s="39">
        <f>Tabela139[[#This Row],[kryterium finansowe (0-4)]]+Tabela139[[#This Row],[kryterium organizacyjne (0-4)]]+Tabela139[[#This Row],[kryterium merytoryczne (0-12)]]</f>
        <v>13</v>
      </c>
      <c r="M122" s="40">
        <v>0</v>
      </c>
      <c r="N122" s="9" t="s">
        <v>486</v>
      </c>
      <c r="O122" s="9" t="s">
        <v>25</v>
      </c>
      <c r="P122" s="10" t="s">
        <v>57</v>
      </c>
    </row>
    <row r="123" spans="1:16" s="11" customFormat="1" ht="132" x14ac:dyDescent="0.2">
      <c r="A123" s="7">
        <v>2</v>
      </c>
      <c r="B123" s="39" t="s">
        <v>665</v>
      </c>
      <c r="C123" s="59" t="s">
        <v>20</v>
      </c>
      <c r="D123" s="64" t="s">
        <v>21</v>
      </c>
      <c r="E123" s="39" t="s">
        <v>22</v>
      </c>
      <c r="F123" s="55" t="s">
        <v>23</v>
      </c>
      <c r="G123" s="39" t="s">
        <v>17</v>
      </c>
      <c r="H123" s="39" t="s">
        <v>24</v>
      </c>
      <c r="I123" s="39">
        <v>4</v>
      </c>
      <c r="J123" s="39">
        <v>4</v>
      </c>
      <c r="K123" s="41">
        <v>5</v>
      </c>
      <c r="L123" s="39">
        <f>Tabela139[[#This Row],[kryterium finansowe (0-4)]]+Tabela139[[#This Row],[kryterium organizacyjne (0-4)]]+Tabela139[[#This Row],[kryterium merytoryczne (0-12)]]</f>
        <v>13</v>
      </c>
      <c r="M123" s="40">
        <v>0</v>
      </c>
      <c r="N123" s="9"/>
      <c r="O123" s="9" t="s">
        <v>25</v>
      </c>
      <c r="P123" s="10" t="s">
        <v>26</v>
      </c>
    </row>
    <row r="124" spans="1:16" s="11" customFormat="1" ht="48" x14ac:dyDescent="0.2">
      <c r="A124" s="7">
        <v>122</v>
      </c>
      <c r="B124" s="39" t="s">
        <v>666</v>
      </c>
      <c r="C124" s="59" t="s">
        <v>358</v>
      </c>
      <c r="D124" s="64" t="s">
        <v>526</v>
      </c>
      <c r="E124" s="39" t="s">
        <v>91</v>
      </c>
      <c r="F124" s="39" t="s">
        <v>527</v>
      </c>
      <c r="G124" s="39" t="s">
        <v>521</v>
      </c>
      <c r="H124" s="39" t="s">
        <v>528</v>
      </c>
      <c r="I124" s="39">
        <v>4</v>
      </c>
      <c r="J124" s="39">
        <v>4</v>
      </c>
      <c r="K124" s="41">
        <v>5</v>
      </c>
      <c r="L124" s="39">
        <f>Tabela139[[#This Row],[kryterium finansowe (0-4)]]+Tabela139[[#This Row],[kryterium organizacyjne (0-4)]]+Tabela139[[#This Row],[kryterium merytoryczne (0-12)]]</f>
        <v>13</v>
      </c>
      <c r="M124" s="40">
        <v>0</v>
      </c>
      <c r="N124" s="9" t="s">
        <v>529</v>
      </c>
      <c r="O124" s="9" t="s">
        <v>25</v>
      </c>
      <c r="P124" s="10" t="s">
        <v>26</v>
      </c>
    </row>
    <row r="125" spans="1:16" s="11" customFormat="1" ht="48" x14ac:dyDescent="0.2">
      <c r="A125" s="7">
        <v>65</v>
      </c>
      <c r="B125" s="39" t="s">
        <v>667</v>
      </c>
      <c r="C125" s="59" t="s">
        <v>286</v>
      </c>
      <c r="D125" s="64" t="s">
        <v>287</v>
      </c>
      <c r="E125" s="39" t="s">
        <v>119</v>
      </c>
      <c r="F125" s="39" t="s">
        <v>288</v>
      </c>
      <c r="G125" s="39" t="s">
        <v>17</v>
      </c>
      <c r="H125" s="39" t="s">
        <v>289</v>
      </c>
      <c r="I125" s="39">
        <v>3</v>
      </c>
      <c r="J125" s="39">
        <v>4</v>
      </c>
      <c r="K125" s="41">
        <v>5</v>
      </c>
      <c r="L125" s="39">
        <f>Tabela139[[#This Row],[kryterium finansowe (0-4)]]+Tabela139[[#This Row],[kryterium organizacyjne (0-4)]]+Tabela139[[#This Row],[kryterium merytoryczne (0-12)]]</f>
        <v>12</v>
      </c>
      <c r="M125" s="40">
        <v>0</v>
      </c>
      <c r="N125" s="9"/>
      <c r="O125" s="9" t="s">
        <v>25</v>
      </c>
      <c r="P125" s="10" t="s">
        <v>57</v>
      </c>
    </row>
    <row r="126" spans="1:16" s="11" customFormat="1" ht="30" customHeight="1" x14ac:dyDescent="0.2">
      <c r="A126" s="7">
        <v>119</v>
      </c>
      <c r="B126" s="39" t="s">
        <v>668</v>
      </c>
      <c r="C126" s="59" t="s">
        <v>515</v>
      </c>
      <c r="D126" s="64" t="s">
        <v>516</v>
      </c>
      <c r="E126" s="39" t="s">
        <v>205</v>
      </c>
      <c r="F126" s="39" t="s">
        <v>517</v>
      </c>
      <c r="G126" s="39" t="s">
        <v>150</v>
      </c>
      <c r="H126" s="39" t="s">
        <v>518</v>
      </c>
      <c r="I126" s="39">
        <v>3</v>
      </c>
      <c r="J126" s="39">
        <v>4</v>
      </c>
      <c r="K126" s="41">
        <v>5</v>
      </c>
      <c r="L126" s="39">
        <f>Tabela139[[#This Row],[kryterium finansowe (0-4)]]+Tabela139[[#This Row],[kryterium organizacyjne (0-4)]]+Tabela139[[#This Row],[kryterium merytoryczne (0-12)]]</f>
        <v>12</v>
      </c>
      <c r="M126" s="40">
        <v>0</v>
      </c>
      <c r="N126" s="9"/>
      <c r="O126" s="9" t="s">
        <v>25</v>
      </c>
      <c r="P126" s="10" t="s">
        <v>57</v>
      </c>
    </row>
    <row r="127" spans="1:16" s="11" customFormat="1" ht="90" customHeight="1" x14ac:dyDescent="0.2">
      <c r="A127" s="7">
        <v>83</v>
      </c>
      <c r="B127" s="39" t="s">
        <v>669</v>
      </c>
      <c r="C127" s="59" t="s">
        <v>363</v>
      </c>
      <c r="D127" s="64" t="s">
        <v>364</v>
      </c>
      <c r="E127" s="39" t="s">
        <v>254</v>
      </c>
      <c r="F127" s="39" t="s">
        <v>365</v>
      </c>
      <c r="G127" s="39" t="s">
        <v>93</v>
      </c>
      <c r="H127" s="39" t="s">
        <v>366</v>
      </c>
      <c r="I127" s="39">
        <v>3</v>
      </c>
      <c r="J127" s="39">
        <v>4</v>
      </c>
      <c r="K127" s="41">
        <v>5</v>
      </c>
      <c r="L127" s="39">
        <f>Tabela139[[#This Row],[kryterium finansowe (0-4)]]+Tabela139[[#This Row],[kryterium organizacyjne (0-4)]]+Tabela139[[#This Row],[kryterium merytoryczne (0-12)]]</f>
        <v>12</v>
      </c>
      <c r="M127" s="40">
        <v>0</v>
      </c>
      <c r="N127" s="9"/>
      <c r="O127" s="9" t="s">
        <v>25</v>
      </c>
      <c r="P127" s="10" t="s">
        <v>26</v>
      </c>
    </row>
    <row r="128" spans="1:16" s="11" customFormat="1" ht="107.25" customHeight="1" x14ac:dyDescent="0.2">
      <c r="A128" s="20">
        <v>17</v>
      </c>
      <c r="B128" s="39" t="s">
        <v>670</v>
      </c>
      <c r="C128" s="63" t="s">
        <v>89</v>
      </c>
      <c r="D128" s="69" t="s">
        <v>99</v>
      </c>
      <c r="E128" s="57" t="s">
        <v>91</v>
      </c>
      <c r="F128" s="57" t="s">
        <v>92</v>
      </c>
      <c r="G128" s="57" t="s">
        <v>93</v>
      </c>
      <c r="H128" s="57" t="s">
        <v>100</v>
      </c>
      <c r="I128" s="57">
        <v>2</v>
      </c>
      <c r="J128" s="57">
        <v>2</v>
      </c>
      <c r="K128" s="58">
        <v>6</v>
      </c>
      <c r="L128" s="39">
        <f>Tabela139[[#This Row],[kryterium finansowe (0-4)]]+Tabela139[[#This Row],[kryterium organizacyjne (0-4)]]+Tabela139[[#This Row],[kryterium merytoryczne (0-12)]]</f>
        <v>10</v>
      </c>
      <c r="M128" s="56">
        <v>0</v>
      </c>
      <c r="N128" s="21" t="s">
        <v>95</v>
      </c>
      <c r="O128" s="21" t="s">
        <v>25</v>
      </c>
      <c r="P128" s="22" t="s">
        <v>57</v>
      </c>
    </row>
    <row r="129" spans="1:16" ht="108" x14ac:dyDescent="0.2">
      <c r="A129" s="7">
        <v>125</v>
      </c>
      <c r="B129" s="39" t="s">
        <v>671</v>
      </c>
      <c r="C129" s="59" t="s">
        <v>535</v>
      </c>
      <c r="D129" s="64" t="s">
        <v>536</v>
      </c>
      <c r="E129" s="39" t="s">
        <v>537</v>
      </c>
      <c r="F129" s="39" t="s">
        <v>348</v>
      </c>
      <c r="G129" s="39" t="s">
        <v>17</v>
      </c>
      <c r="H129" s="39" t="s">
        <v>538</v>
      </c>
      <c r="I129" s="39">
        <v>0</v>
      </c>
      <c r="J129" s="39">
        <v>0</v>
      </c>
      <c r="K129" s="41">
        <v>0</v>
      </c>
      <c r="L129" s="39">
        <f>Tabela139[[#This Row],[kryterium finansowe (0-4)]]+Tabela139[[#This Row],[kryterium organizacyjne (0-4)]]+Tabela139[[#This Row],[kryterium merytoryczne (0-12)]]</f>
        <v>0</v>
      </c>
      <c r="M129" s="40">
        <v>0</v>
      </c>
      <c r="N129" s="9"/>
      <c r="O129" s="9" t="s">
        <v>32</v>
      </c>
      <c r="P129" s="10" t="s">
        <v>19</v>
      </c>
    </row>
    <row r="130" spans="1:16" s="11" customFormat="1" x14ac:dyDescent="0.2">
      <c r="A130" s="29"/>
      <c r="B130" s="19"/>
      <c r="C130" s="30"/>
      <c r="D130" s="31"/>
      <c r="E130" s="31"/>
      <c r="F130" s="32"/>
      <c r="G130" s="31"/>
      <c r="H130" s="31"/>
      <c r="I130" s="31"/>
      <c r="J130" s="31"/>
      <c r="K130" s="36"/>
      <c r="L130" s="31"/>
      <c r="M130" s="31">
        <f>SUBTOTAL(109,Tabela139[Kwota dofinansowania w zł])</f>
        <v>500000</v>
      </c>
      <c r="N130" s="33"/>
      <c r="O130" s="33"/>
      <c r="P130" s="34"/>
    </row>
    <row r="131" spans="1:16" s="37" customFormat="1" x14ac:dyDescent="0.2">
      <c r="K131" s="38"/>
    </row>
    <row r="132" spans="1:16" s="37" customFormat="1" x14ac:dyDescent="0.2">
      <c r="K132" s="38"/>
    </row>
    <row r="133" spans="1:16" s="37" customFormat="1" x14ac:dyDescent="0.2">
      <c r="K133" s="38"/>
    </row>
    <row r="134" spans="1:16" s="37" customFormat="1" x14ac:dyDescent="0.2">
      <c r="K134" s="38"/>
    </row>
    <row r="135" spans="1:16" s="37" customFormat="1" x14ac:dyDescent="0.2">
      <c r="K135" s="38"/>
    </row>
    <row r="136" spans="1:16" s="37" customFormat="1" x14ac:dyDescent="0.2">
      <c r="K136" s="38"/>
    </row>
    <row r="137" spans="1:16" s="37" customFormat="1" x14ac:dyDescent="0.2">
      <c r="K137" s="38"/>
    </row>
    <row r="138" spans="1:16" s="37" customFormat="1" x14ac:dyDescent="0.2">
      <c r="K138" s="38"/>
    </row>
    <row r="139" spans="1:16" s="37" customFormat="1" x14ac:dyDescent="0.2">
      <c r="K139" s="38"/>
    </row>
    <row r="140" spans="1:16" s="37" customFormat="1" x14ac:dyDescent="0.2">
      <c r="K140" s="38"/>
    </row>
    <row r="141" spans="1:16" s="37" customFormat="1" x14ac:dyDescent="0.2">
      <c r="K141" s="38"/>
    </row>
    <row r="142" spans="1:16" s="37" customFormat="1" x14ac:dyDescent="0.2">
      <c r="K142" s="38"/>
    </row>
    <row r="143" spans="1:16" s="37" customFormat="1" x14ac:dyDescent="0.2">
      <c r="K143" s="38"/>
    </row>
    <row r="144" spans="1:16" s="37" customFormat="1" x14ac:dyDescent="0.2">
      <c r="K144" s="38"/>
    </row>
    <row r="145" spans="11:11" s="37" customFormat="1" x14ac:dyDescent="0.2">
      <c r="K145" s="38"/>
    </row>
    <row r="146" spans="11:11" s="37" customFormat="1" x14ac:dyDescent="0.2">
      <c r="K146" s="38"/>
    </row>
    <row r="147" spans="11:11" s="37" customFormat="1" x14ac:dyDescent="0.2">
      <c r="K147" s="38"/>
    </row>
    <row r="148" spans="11:11" s="37" customFormat="1" x14ac:dyDescent="0.2">
      <c r="K148" s="38"/>
    </row>
    <row r="149" spans="11:11" s="37" customFormat="1" x14ac:dyDescent="0.2">
      <c r="K149" s="38"/>
    </row>
    <row r="150" spans="11:11" s="37" customFormat="1" x14ac:dyDescent="0.2">
      <c r="K150" s="38"/>
    </row>
    <row r="151" spans="11:11" s="37" customFormat="1" x14ac:dyDescent="0.2">
      <c r="K151" s="38"/>
    </row>
    <row r="152" spans="11:11" s="37" customFormat="1" x14ac:dyDescent="0.2">
      <c r="K152" s="38"/>
    </row>
    <row r="153" spans="11:11" s="37" customFormat="1" x14ac:dyDescent="0.2">
      <c r="K153" s="38"/>
    </row>
    <row r="154" spans="11:11" s="37" customFormat="1" x14ac:dyDescent="0.2">
      <c r="K154" s="38"/>
    </row>
    <row r="155" spans="11:11" s="37" customFormat="1" x14ac:dyDescent="0.2">
      <c r="K155" s="38"/>
    </row>
    <row r="156" spans="11:11" s="37" customFormat="1" x14ac:dyDescent="0.2">
      <c r="K156" s="38"/>
    </row>
    <row r="157" spans="11:11" s="37" customFormat="1" x14ac:dyDescent="0.2">
      <c r="K157" s="38"/>
    </row>
    <row r="158" spans="11:11" s="37" customFormat="1" x14ac:dyDescent="0.2">
      <c r="K158" s="38"/>
    </row>
    <row r="159" spans="11:11" s="37" customFormat="1" x14ac:dyDescent="0.2">
      <c r="K159" s="38"/>
    </row>
    <row r="160" spans="11:11" s="37" customFormat="1" x14ac:dyDescent="0.2">
      <c r="K160" s="38"/>
    </row>
    <row r="161" spans="11:11" s="37" customFormat="1" x14ac:dyDescent="0.2">
      <c r="K161" s="38"/>
    </row>
    <row r="162" spans="11:11" s="37" customFormat="1" x14ac:dyDescent="0.2">
      <c r="K162" s="38"/>
    </row>
    <row r="163" spans="11:11" s="37" customFormat="1" x14ac:dyDescent="0.2">
      <c r="K163" s="38"/>
    </row>
    <row r="164" spans="11:11" s="37" customFormat="1" x14ac:dyDescent="0.2">
      <c r="K164" s="38"/>
    </row>
    <row r="165" spans="11:11" s="37" customFormat="1" x14ac:dyDescent="0.2">
      <c r="K165" s="38"/>
    </row>
    <row r="166" spans="11:11" s="37" customFormat="1" x14ac:dyDescent="0.2">
      <c r="K166" s="38"/>
    </row>
    <row r="167" spans="11:11" s="37" customFormat="1" x14ac:dyDescent="0.2">
      <c r="K167" s="38"/>
    </row>
    <row r="168" spans="11:11" s="37" customFormat="1" x14ac:dyDescent="0.2">
      <c r="K168" s="38"/>
    </row>
    <row r="169" spans="11:11" s="37" customFormat="1" x14ac:dyDescent="0.2">
      <c r="K169" s="38"/>
    </row>
    <row r="170" spans="11:11" s="37" customFormat="1" x14ac:dyDescent="0.2">
      <c r="K170" s="38"/>
    </row>
    <row r="171" spans="11:11" s="37" customFormat="1" x14ac:dyDescent="0.2">
      <c r="K171" s="38"/>
    </row>
    <row r="172" spans="11:11" s="37" customFormat="1" x14ac:dyDescent="0.2">
      <c r="K172" s="38"/>
    </row>
    <row r="173" spans="11:11" s="37" customFormat="1" x14ac:dyDescent="0.2">
      <c r="K173" s="38"/>
    </row>
    <row r="174" spans="11:11" s="37" customFormat="1" x14ac:dyDescent="0.2">
      <c r="K174" s="38"/>
    </row>
    <row r="175" spans="11:11" s="37" customFormat="1" x14ac:dyDescent="0.2">
      <c r="K175" s="38"/>
    </row>
    <row r="176" spans="11:11" s="37" customFormat="1" x14ac:dyDescent="0.2">
      <c r="K176" s="38"/>
    </row>
    <row r="177" spans="11:11" s="37" customFormat="1" x14ac:dyDescent="0.2">
      <c r="K177" s="38"/>
    </row>
    <row r="178" spans="11:11" s="37" customFormat="1" x14ac:dyDescent="0.2">
      <c r="K178" s="38"/>
    </row>
    <row r="179" spans="11:11" s="37" customFormat="1" x14ac:dyDescent="0.2">
      <c r="K179" s="38"/>
    </row>
    <row r="180" spans="11:11" s="37" customFormat="1" x14ac:dyDescent="0.2">
      <c r="K180" s="38"/>
    </row>
    <row r="181" spans="11:11" s="37" customFormat="1" x14ac:dyDescent="0.2">
      <c r="K181" s="38"/>
    </row>
    <row r="182" spans="11:11" s="37" customFormat="1" x14ac:dyDescent="0.2">
      <c r="K182" s="38"/>
    </row>
    <row r="183" spans="11:11" s="37" customFormat="1" x14ac:dyDescent="0.2">
      <c r="K183" s="38"/>
    </row>
    <row r="184" spans="11:11" s="37" customFormat="1" x14ac:dyDescent="0.2">
      <c r="K184" s="38"/>
    </row>
    <row r="185" spans="11:11" s="37" customFormat="1" x14ac:dyDescent="0.2">
      <c r="K185" s="38"/>
    </row>
    <row r="186" spans="11:11" s="37" customFormat="1" x14ac:dyDescent="0.2">
      <c r="K186" s="38"/>
    </row>
    <row r="187" spans="11:11" s="37" customFormat="1" x14ac:dyDescent="0.2">
      <c r="K187" s="38"/>
    </row>
    <row r="188" spans="11:11" s="37" customFormat="1" x14ac:dyDescent="0.2">
      <c r="K188" s="38"/>
    </row>
    <row r="189" spans="11:11" s="37" customFormat="1" x14ac:dyDescent="0.2">
      <c r="K189" s="38"/>
    </row>
    <row r="190" spans="11:11" s="37" customFormat="1" x14ac:dyDescent="0.2">
      <c r="K190" s="38"/>
    </row>
    <row r="191" spans="11:11" s="37" customFormat="1" x14ac:dyDescent="0.2">
      <c r="K191" s="38"/>
    </row>
    <row r="192" spans="11:11" s="37" customFormat="1" x14ac:dyDescent="0.2">
      <c r="K192" s="38"/>
    </row>
    <row r="193" spans="11:11" s="37" customFormat="1" x14ac:dyDescent="0.2">
      <c r="K193" s="38"/>
    </row>
    <row r="194" spans="11:11" s="37" customFormat="1" x14ac:dyDescent="0.2">
      <c r="K194" s="38"/>
    </row>
    <row r="195" spans="11:11" s="37" customFormat="1" x14ac:dyDescent="0.2">
      <c r="K195" s="38"/>
    </row>
    <row r="196" spans="11:11" s="37" customFormat="1" x14ac:dyDescent="0.2">
      <c r="K196" s="38"/>
    </row>
    <row r="197" spans="11:11" s="37" customFormat="1" x14ac:dyDescent="0.2">
      <c r="K197" s="38"/>
    </row>
    <row r="198" spans="11:11" s="37" customFormat="1" x14ac:dyDescent="0.2">
      <c r="K198" s="38"/>
    </row>
    <row r="199" spans="11:11" s="37" customFormat="1" x14ac:dyDescent="0.2">
      <c r="K199" s="38"/>
    </row>
    <row r="200" spans="11:11" s="37" customFormat="1" x14ac:dyDescent="0.2">
      <c r="K200" s="38"/>
    </row>
    <row r="201" spans="11:11" s="37" customFormat="1" x14ac:dyDescent="0.2">
      <c r="K201" s="38"/>
    </row>
    <row r="202" spans="11:11" s="37" customFormat="1" x14ac:dyDescent="0.2">
      <c r="K202" s="38"/>
    </row>
    <row r="203" spans="11:11" s="37" customFormat="1" x14ac:dyDescent="0.2">
      <c r="K203" s="38"/>
    </row>
    <row r="204" spans="11:11" s="37" customFormat="1" x14ac:dyDescent="0.2">
      <c r="K204" s="38"/>
    </row>
    <row r="205" spans="11:11" s="37" customFormat="1" x14ac:dyDescent="0.2">
      <c r="K205" s="38"/>
    </row>
    <row r="206" spans="11:11" s="37" customFormat="1" x14ac:dyDescent="0.2">
      <c r="K206" s="38"/>
    </row>
    <row r="207" spans="11:11" s="37" customFormat="1" x14ac:dyDescent="0.2">
      <c r="K207" s="38"/>
    </row>
    <row r="208" spans="11:11" s="37" customFormat="1" x14ac:dyDescent="0.2">
      <c r="K208" s="38"/>
    </row>
    <row r="209" spans="11:11" s="37" customFormat="1" x14ac:dyDescent="0.2">
      <c r="K209" s="38"/>
    </row>
    <row r="210" spans="11:11" s="37" customFormat="1" x14ac:dyDescent="0.2">
      <c r="K210" s="38"/>
    </row>
    <row r="211" spans="11:11" s="37" customFormat="1" x14ac:dyDescent="0.2">
      <c r="K211" s="38"/>
    </row>
    <row r="212" spans="11:11" s="37" customFormat="1" x14ac:dyDescent="0.2">
      <c r="K212" s="38"/>
    </row>
    <row r="213" spans="11:11" s="37" customFormat="1" x14ac:dyDescent="0.2">
      <c r="K213" s="38"/>
    </row>
    <row r="214" spans="11:11" s="37" customFormat="1" x14ac:dyDescent="0.2">
      <c r="K214" s="38"/>
    </row>
    <row r="215" spans="11:11" s="37" customFormat="1" x14ac:dyDescent="0.2">
      <c r="K215" s="38"/>
    </row>
    <row r="216" spans="11:11" s="37" customFormat="1" x14ac:dyDescent="0.2">
      <c r="K216" s="38"/>
    </row>
    <row r="217" spans="11:11" s="37" customFormat="1" x14ac:dyDescent="0.2">
      <c r="K217" s="38"/>
    </row>
    <row r="218" spans="11:11" s="37" customFormat="1" x14ac:dyDescent="0.2">
      <c r="K218" s="38"/>
    </row>
    <row r="219" spans="11:11" s="37" customFormat="1" x14ac:dyDescent="0.2">
      <c r="K219" s="38"/>
    </row>
    <row r="220" spans="11:11" s="37" customFormat="1" x14ac:dyDescent="0.2">
      <c r="K220" s="38"/>
    </row>
    <row r="221" spans="11:11" s="37" customFormat="1" x14ac:dyDescent="0.2">
      <c r="K221" s="38"/>
    </row>
    <row r="222" spans="11:11" s="37" customFormat="1" x14ac:dyDescent="0.2">
      <c r="K222" s="38"/>
    </row>
    <row r="223" spans="11:11" s="37" customFormat="1" x14ac:dyDescent="0.2">
      <c r="K223" s="38"/>
    </row>
    <row r="224" spans="11:11" s="37" customFormat="1" x14ac:dyDescent="0.2">
      <c r="K224" s="38"/>
    </row>
    <row r="225" spans="11:11" s="37" customFormat="1" x14ac:dyDescent="0.2">
      <c r="K225" s="38"/>
    </row>
    <row r="226" spans="11:11" s="37" customFormat="1" x14ac:dyDescent="0.2">
      <c r="K226" s="38"/>
    </row>
    <row r="227" spans="11:11" s="37" customFormat="1" x14ac:dyDescent="0.2">
      <c r="K227" s="38"/>
    </row>
    <row r="228" spans="11:11" s="37" customFormat="1" x14ac:dyDescent="0.2">
      <c r="K228" s="38"/>
    </row>
    <row r="229" spans="11:11" s="37" customFormat="1" x14ac:dyDescent="0.2">
      <c r="K229" s="38"/>
    </row>
    <row r="230" spans="11:11" s="37" customFormat="1" x14ac:dyDescent="0.2">
      <c r="K230" s="38"/>
    </row>
    <row r="231" spans="11:11" s="37" customFormat="1" x14ac:dyDescent="0.2">
      <c r="K231" s="38"/>
    </row>
    <row r="232" spans="11:11" s="37" customFormat="1" x14ac:dyDescent="0.2">
      <c r="K232" s="38"/>
    </row>
    <row r="233" spans="11:11" s="37" customFormat="1" x14ac:dyDescent="0.2">
      <c r="K233" s="38"/>
    </row>
    <row r="234" spans="11:11" s="37" customFormat="1" x14ac:dyDescent="0.2">
      <c r="K234" s="38"/>
    </row>
    <row r="235" spans="11:11" s="37" customFormat="1" x14ac:dyDescent="0.2">
      <c r="K235" s="38"/>
    </row>
    <row r="236" spans="11:11" s="37" customFormat="1" x14ac:dyDescent="0.2">
      <c r="K236" s="38"/>
    </row>
    <row r="237" spans="11:11" s="37" customFormat="1" x14ac:dyDescent="0.2">
      <c r="K237" s="38"/>
    </row>
    <row r="238" spans="11:11" s="37" customFormat="1" x14ac:dyDescent="0.2">
      <c r="K238" s="38"/>
    </row>
    <row r="239" spans="11:11" s="37" customFormat="1" x14ac:dyDescent="0.2">
      <c r="K239" s="38"/>
    </row>
    <row r="240" spans="11:11" s="37" customFormat="1" x14ac:dyDescent="0.2">
      <c r="K240" s="38"/>
    </row>
    <row r="241" spans="11:11" s="37" customFormat="1" x14ac:dyDescent="0.2">
      <c r="K241" s="38"/>
    </row>
    <row r="242" spans="11:11" s="37" customFormat="1" x14ac:dyDescent="0.2">
      <c r="K242" s="38"/>
    </row>
    <row r="243" spans="11:11" s="37" customFormat="1" x14ac:dyDescent="0.2">
      <c r="K243" s="38"/>
    </row>
    <row r="244" spans="11:11" s="37" customFormat="1" x14ac:dyDescent="0.2">
      <c r="K244" s="38"/>
    </row>
    <row r="245" spans="11:11" s="37" customFormat="1" x14ac:dyDescent="0.2">
      <c r="K245" s="38"/>
    </row>
    <row r="246" spans="11:11" s="37" customFormat="1" x14ac:dyDescent="0.2">
      <c r="K246" s="38"/>
    </row>
    <row r="247" spans="11:11" s="37" customFormat="1" x14ac:dyDescent="0.2">
      <c r="K247" s="38"/>
    </row>
    <row r="248" spans="11:11" s="37" customFormat="1" x14ac:dyDescent="0.2">
      <c r="K248" s="38"/>
    </row>
    <row r="249" spans="11:11" s="37" customFormat="1" x14ac:dyDescent="0.2">
      <c r="K249" s="38"/>
    </row>
    <row r="250" spans="11:11" s="37" customFormat="1" x14ac:dyDescent="0.2">
      <c r="K250" s="38"/>
    </row>
    <row r="251" spans="11:11" s="37" customFormat="1" x14ac:dyDescent="0.2">
      <c r="K251" s="38"/>
    </row>
    <row r="252" spans="11:11" s="37" customFormat="1" x14ac:dyDescent="0.2">
      <c r="K252" s="38"/>
    </row>
    <row r="253" spans="11:11" s="37" customFormat="1" x14ac:dyDescent="0.2">
      <c r="K253" s="38"/>
    </row>
    <row r="254" spans="11:11" s="37" customFormat="1" x14ac:dyDescent="0.2">
      <c r="K254" s="38"/>
    </row>
    <row r="255" spans="11:11" s="37" customFormat="1" x14ac:dyDescent="0.2">
      <c r="K255" s="38"/>
    </row>
    <row r="256" spans="11:11" s="37" customFormat="1" x14ac:dyDescent="0.2">
      <c r="K256" s="38"/>
    </row>
    <row r="257" spans="11:11" s="37" customFormat="1" x14ac:dyDescent="0.2">
      <c r="K257" s="38"/>
    </row>
    <row r="258" spans="11:11" s="37" customFormat="1" x14ac:dyDescent="0.2">
      <c r="K258" s="38"/>
    </row>
    <row r="259" spans="11:11" s="37" customFormat="1" x14ac:dyDescent="0.2">
      <c r="K259" s="38"/>
    </row>
    <row r="260" spans="11:11" s="37" customFormat="1" x14ac:dyDescent="0.2">
      <c r="K260" s="38"/>
    </row>
  </sheetData>
  <mergeCells count="2">
    <mergeCell ref="A1:M1"/>
    <mergeCell ref="A2:M2"/>
  </mergeCells>
  <pageMargins left="0.70866141732283472" right="0.70866141732283472" top="0.15748031496062992" bottom="0.15748031496062992" header="0.31496062992125984" footer="0.31496062992125984"/>
  <pageSetup paperSize="9" orientation="landscape" r:id="rId1"/>
  <headerFooter>
    <oddFooter>Strona &amp;P z &amp;N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9" ma:contentTypeDescription="Utwórz nowy dokument." ma:contentTypeScope="" ma:versionID="82181f9d27053376f7e1a8c7a2511da3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bd779dbe508ed4da24cd8977189e8c01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44606-0D8C-4DEA-9C00-8BADC12C5A3D}">
  <ds:schemaRefs>
    <ds:schemaRef ds:uri="7c6cf09b-cc61-4cb9-b6cd-8ef0e7ec3519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52628F7-BD98-45A5-9279-50CAD0E3C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B2B2F4-1804-4FEE-AAB6-D190D83EF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Ranking ofert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Iwan Aleksandra</dc:creator>
  <cp:keywords/>
  <dc:description/>
  <cp:lastModifiedBy>Moj Iwona</cp:lastModifiedBy>
  <cp:revision/>
  <cp:lastPrinted>2022-04-13T06:41:26Z</cp:lastPrinted>
  <dcterms:created xsi:type="dcterms:W3CDTF">2022-03-22T11:30:15Z</dcterms:created>
  <dcterms:modified xsi:type="dcterms:W3CDTF">2022-04-20T09:00:59Z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