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Karta oceny" sheetId="1" r:id="rId1"/>
  </sheets>
  <definedNames>
    <definedName name="_xlnm._FilterDatabase" localSheetId="0" hidden="1">'Karta oceny'!$A$30:$G$70</definedName>
  </definedNames>
  <calcPr calcId="162913"/>
</workbook>
</file>

<file path=xl/calcChain.xml><?xml version="1.0" encoding="utf-8"?>
<calcChain xmlns="http://schemas.openxmlformats.org/spreadsheetml/2006/main">
  <c r="G70" i="1" l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33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8" i="1"/>
</calcChain>
</file>

<file path=xl/sharedStrings.xml><?xml version="1.0" encoding="utf-8"?>
<sst xmlns="http://schemas.openxmlformats.org/spreadsheetml/2006/main" count="200" uniqueCount="188">
  <si>
    <t>Lp.</t>
  </si>
  <si>
    <t>Nazwa podmiotu</t>
  </si>
  <si>
    <t>Tytuł zadania</t>
  </si>
  <si>
    <t>Łącznie</t>
  </si>
  <si>
    <t>1.</t>
  </si>
  <si>
    <t>2.</t>
  </si>
  <si>
    <t>3.</t>
  </si>
  <si>
    <t xml:space="preserve">                                                                                                                         </t>
  </si>
  <si>
    <t xml:space="preserve">      Kryteria i punktacja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</si>
  <si>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</si>
  <si>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</si>
  <si>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</si>
  <si>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</si>
  <si>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</si>
  <si>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</si>
  <si>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</si>
  <si>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</si>
  <si>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</si>
  <si>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</si>
  <si>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</si>
  <si>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</si>
  <si>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</si>
  <si>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</si>
  <si>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</si>
  <si>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</si>
  <si>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merytoryczne</t>
  </si>
  <si>
    <t>formalne</t>
  </si>
  <si>
    <t>0-1</t>
  </si>
  <si>
    <t>0-6</t>
  </si>
  <si>
    <t>Górniczy Klub Sportowy "Czarni" Bytom</t>
  </si>
  <si>
    <t>Klub Sportowy "Silesia" Rybnik</t>
  </si>
  <si>
    <t>Klub Sportowy Ronin Bieruń</t>
  </si>
  <si>
    <t>Fundacja Stajnia Standura, Łąka ( powiat Pszczyński)</t>
  </si>
  <si>
    <t>Ludowy Klub Sportowy " Brzezie", Racibórz</t>
  </si>
  <si>
    <t>Uczniowski Ludowy Klub Sportowy "Lotka" Gmina Olsztyn</t>
  </si>
  <si>
    <t>Uczniowski Klub Sportowy Akademia Piłki Nożnej Góral Istebna</t>
  </si>
  <si>
    <t>Kobiecy Klub Sportowy Polonia Tychy</t>
  </si>
  <si>
    <t>Miejski Klub Szachowy w Rybniku</t>
  </si>
  <si>
    <t>Międzyszkolny Uczniowski Klub Sportowy Sari Żory</t>
  </si>
  <si>
    <t>Stowarzyszenie Sportowe "Raki Gostyń"</t>
  </si>
  <si>
    <t>Klub Sportowy "Warszowice"</t>
  </si>
  <si>
    <t>Uczniowski Klub Łyżwiarski "SPIN" Katowice</t>
  </si>
  <si>
    <t>Gminny Młodzieżowy Klub Sportowy 21 Nędza</t>
  </si>
  <si>
    <t>Stowarzyszenie KS Sośnica Gliwice</t>
  </si>
  <si>
    <t>Szkolenie jeździeckie skokowo-ujeżdżeniowe</t>
  </si>
  <si>
    <t>Wsparcie zadania publicznego Województwa Śląskiego w dziedzinie upowszechniania kultury fizycznej dzieci i młodzieży, które będzie realizowane w zakresie szkolenia dzieci i młodzieży pn. KLUB, w terminie od 01.06.2022 roku do 17.12.2022 roku.</t>
  </si>
  <si>
    <t>Organizacja szkolenia dzieci i młodzieży w zakresie kultury fizycznej - "GRANT"</t>
  </si>
  <si>
    <t>Program "KLUB" - Rozwój Klubu Wake Zone Stawiki</t>
  </si>
  <si>
    <t>GRANT - Organizacja Szkolenia dzieci i młodzieży w zakresie kultury fizycznej - piłka ręczna</t>
  </si>
  <si>
    <t>Wakacje z baseballem</t>
  </si>
  <si>
    <t>Organizacja szkolenia z zakresu piłki nożnej dzieci i młodzieży w wieku szkoły podstawowej.</t>
  </si>
  <si>
    <t>Dziewczyny na Start” – bezpłatny i ogólnodostępny program szkolenia dziewczyn w piłce nożnej oraz badmintonie na terenie miasta Tychy</t>
  </si>
  <si>
    <t>Rozwój sportu szachowego w Rybniku w roku 2022</t>
  </si>
  <si>
    <t>Otwarty konkurs ofert na zadanie publiczne województwa śląskiego w dziedzinie kultury fizycznej realizowane w terminie od 01.06.2022 roku do 17.12.2022 roku.</t>
  </si>
  <si>
    <t>Organizacja szkolenia dzieci i młodzieży w zakresie kultury fizycznej</t>
  </si>
  <si>
    <t>Upowszechnianie kultury fizycznej</t>
  </si>
  <si>
    <t>Otwarty konkurs ofert na zadanie publiczne województwa śląskiego w dziedzinie kultury fizycznej  realizowane w terminie od 01.06.2022 roku do 17.12.2022 roku</t>
  </si>
  <si>
    <t>Upowszechnianie kultury fizycznej w terminie od 01.06.2022 roku do 17.12.2022 roku</t>
  </si>
  <si>
    <t>"Moja Piłkarska Przygoda"- w ramach programu Klub</t>
  </si>
  <si>
    <t>Organizacji szkolenia dzieci i młodzieży w zakresie kultury fizycznej</t>
  </si>
  <si>
    <t>Organizacji imprez sportowych rangi wojewódzkiej, ogólnopolskiej i międzynarodowej</t>
  </si>
  <si>
    <t>Rodzinny Klub Biegacza "Baca" Radziechowy</t>
  </si>
  <si>
    <t>Stowarzyszenie Handball Club "Husaria" Lubliniec</t>
  </si>
  <si>
    <t>15-17 lipca 2022 świętem piłki ręcznej w Lublińcu. Organizacja Mistrzostw Polski młodzików i młodziczek w piłce ręcznej plażowej.   " GRANT"</t>
  </si>
  <si>
    <t>Śląski Związek Piłki Ręcznej w Katowicach</t>
  </si>
  <si>
    <t>Śląskie Lato z Piłką Ręczną - cykl turniejów</t>
  </si>
  <si>
    <t>Śląski Turniej Koszykówki</t>
  </si>
  <si>
    <t>Klub Sportowy"WOLANT" Jaworzno</t>
  </si>
  <si>
    <t>VII Otwarte Mistrzostwa Jaworzna w badmintonie im. Mirosława Ciołczyka</t>
  </si>
  <si>
    <t>"Kopalnia Talentów" - Otwarte Mistrzostwa Śląska kickboxingu i muaythai</t>
  </si>
  <si>
    <t>Integracyjny Event Sportowy</t>
  </si>
  <si>
    <t>Rugby Club Częstochowa</t>
  </si>
  <si>
    <t>Jesienny Turniej Dzieci i Młodzieży</t>
  </si>
  <si>
    <t>Uczniowski Klub Sportowy Diament</t>
  </si>
  <si>
    <t>Mistrzostwa Województwa Śląskiego w biegach górskich.</t>
  </si>
  <si>
    <t>Klub Sportowy ,,ISKRA" Zabrze</t>
  </si>
  <si>
    <t>Orgaznizacja imprez sportowych rangi wojewódzkiej, ogólnopolskiej i międzynarodowej w gimnastyce sportowej kobiet i mężczyzn.</t>
  </si>
  <si>
    <t>Stowarzyszenie Rekreacyjno - Sportowe Gwiazda Ruda Śląska</t>
  </si>
  <si>
    <t>VIII Puchar Śląska dzieci w piłce nożnej - cykl turniejów</t>
  </si>
  <si>
    <t>Klub Środowiskowy Akademickiego Związku Sportowego w Katowicach</t>
  </si>
  <si>
    <t>XVI Turniej im. Zbigniewa Klimontowicza "Klimon Cup" - GRANT</t>
  </si>
  <si>
    <t>Śląskie Wojewódzkie Zrzeszenie Ludowe Zespoły Sportowe w Katowicach</t>
  </si>
  <si>
    <t>V Wojewódzki Finał Turnieju Piłki Nożnej  U 10 Zrzeszenia LZS  (2012r. i mł.) pn.  „Wakacje z piłką – szukamy piłkarskich Janków…” - GRANT</t>
  </si>
  <si>
    <t>Otwarte Mistrzostwa Śląska w biegu na orientację.</t>
  </si>
  <si>
    <t>I Ogólnopolski Turniej Piłki Nożnej  LZS Wakacje z Piłką – Szukamy Piłkarskich Janków - GRANT</t>
  </si>
  <si>
    <t>Miejsko Gminny Ludowy Klub Sportowy „Błękitni” w Koziegłowach</t>
  </si>
  <si>
    <t>XLIV  Ogólnopolski Wyścig Kolarski Puchar Polski</t>
  </si>
  <si>
    <t>Trzy pory sportowej rywalizacji: bieg latem, nartorolki jesienią i zimą narty.</t>
  </si>
  <si>
    <t>Finał Śląskiej Ligii Orlików o Puchar Marszałka Województwa Śląskiego</t>
  </si>
  <si>
    <t>Masowe sztafetowe biegi przełajowe</t>
  </si>
  <si>
    <t>Festiwal Piłki Siatkowej - od mini do juniorek - XX Memoriał Stanisława Padlewskiego</t>
  </si>
  <si>
    <t>VIII Śląski Turniej Bajtli w Rugby - GRANT</t>
  </si>
  <si>
    <t>International Sporting Cup 2022</t>
  </si>
  <si>
    <t>XVII Międzynarodowe Mistrzostwa Śląska Kobiet w Boksie</t>
  </si>
  <si>
    <t>Współzawodnictwo w sportach obronnych - II edycja Turnieju o Puchar Marszałka województwa śląskiego</t>
  </si>
  <si>
    <t>Festiwal Górski Maraton Trzech Jezior</t>
  </si>
  <si>
    <t>Towarzystwo Sportowe United Żywiec</t>
  </si>
  <si>
    <t>Futbolowy Śląsk- moje małe mistrzostwa</t>
  </si>
  <si>
    <t>EuroLiga - Euroliga Europy w siatkówce na siedząco</t>
  </si>
  <si>
    <t>XX Śląski Turniej w Halowej Piłce Nożnej Olimpiad Specjalnych "Grant"</t>
  </si>
  <si>
    <t>Silesia Rally Sprint</t>
  </si>
  <si>
    <t>Ośrodek dla Osób Niepełnosprawnych Najświętsze Serce Jezusa w Rudzie Śląskiej</t>
  </si>
  <si>
    <t>Stowarzyszenie Piłki Ręcznej Grunwald Ruda Śląska</t>
  </si>
  <si>
    <t>Otwarte Mistrzostwa Śląska w Mini Piłce Ręcznej.</t>
  </si>
  <si>
    <t>suma</t>
  </si>
  <si>
    <t>Klub Sportowy Wake Zone Stawiki, Sosnowiec</t>
  </si>
  <si>
    <t>Klub Sportowy Szczypiorniak Bielsko - Biała Sp. Non Profit Sp. Z O.O., Bielsko - Biała</t>
  </si>
  <si>
    <t>Śląski  Okręgowy  Związek  TAEKWON-DO, Częstochowa</t>
  </si>
  <si>
    <t>Śląski Związek Bokserski, Katowice</t>
  </si>
  <si>
    <t>Ludowy Uczniowski Klub Sportowy Jedynka, Częstochowa</t>
  </si>
  <si>
    <t>Gliwickie Towarzystwo Koszykówki Spółka Akcyjna, Gliwice</t>
  </si>
  <si>
    <t>Uczniowski Klub Sportowy "REFLEX",Rybnik</t>
  </si>
  <si>
    <t>NKS Trójwieś Beskidzka, Istebna</t>
  </si>
  <si>
    <t>Śląski Szkolny Związek Sportowy,Katowice</t>
  </si>
  <si>
    <t>Mysłowicka Siatkówka Kobiet ( Miejski Klub Sportowy "Silesia" ), Mysłowice</t>
  </si>
  <si>
    <t>K. S. RUGBY Ruda Śląska,</t>
  </si>
  <si>
    <t>Sporting Football Academy,Lubliniec</t>
  </si>
  <si>
    <t>Gliwicki Uczniowski Klub Sportowy CARBO, Gliwice</t>
  </si>
  <si>
    <t>Międzyszkolny Specjalistyczny Klub Sportowy "Zagłębie", Sosnowiec</t>
  </si>
  <si>
    <t xml:space="preserve">"Kraina gór i jezior", Tychy </t>
  </si>
  <si>
    <t>Międzyszkolny Klub Sportowy "Start" Michałkowice, Siemianowice Śląskie</t>
  </si>
  <si>
    <t>Oddział Regionalny Olimpiady Specjalne Polska - Śląskie,Rybnik</t>
  </si>
  <si>
    <t>Fundacja Automobilistów,Tychy</t>
  </si>
  <si>
    <t>Młodzieżowy Klub Piłkarski Odra Centrum Wodzisław Śląski</t>
  </si>
  <si>
    <t>Program Klub</t>
  </si>
  <si>
    <t>Szkolenie dzieci i młodzieży z kickboxingu, boksu i muaythai oraz przygotowanie ich do współzawodnictwa sportowego.</t>
  </si>
  <si>
    <t>Turniej o najlepszego strzelca Księstwa Cieszyńskiego "GRANT"</t>
  </si>
  <si>
    <t>Organizacja imprez sportowych w narciarstwie klasycznym rangi wojewódzkiej, ogólnopolskiej i międzynarodowej.</t>
  </si>
  <si>
    <t>Miejski Klub Sportowy "Siemianowiczanka" Siemianowice Śląskie</t>
  </si>
  <si>
    <t>Szkolenie i przygotowanie do współzawodnictwa w piłce nożnej oraz tenisie stołowym</t>
  </si>
  <si>
    <t>W zdrowym ciele, zdrowy duch - młodzi piłkarze w akcj!</t>
  </si>
  <si>
    <t>Cieszyńskie Bractwo Kurkowe,</t>
  </si>
  <si>
    <t>Ludowy Klub Sportowy "Klimczok-Bystra",Bystra</t>
  </si>
  <si>
    <t>Ludowy Klub Sportowy "Źródło" z siedzibą w Zawierciu-Kromołowie,Zawiercie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</si>
  <si>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</si>
  <si>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</si>
  <si>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</si>
  <si>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</si>
  <si>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</si>
  <si>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</si>
  <si>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</si>
  <si>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</si>
  <si>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</si>
  <si>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</si>
  <si>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</si>
  <si>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</si>
  <si>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</si>
  <si>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</si>
  <si>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</si>
  <si>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</si>
  <si>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</si>
  <si>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</si>
  <si>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</si>
  <si>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</si>
  <si>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</si>
  <si>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</si>
  <si>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</si>
  <si>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</si>
  <si>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</si>
  <si>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</si>
  <si>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</si>
  <si>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</si>
  <si>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</si>
  <si>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</si>
  <si>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</si>
  <si>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</si>
  <si>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</si>
  <si>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</si>
  <si>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</si>
  <si>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</si>
  <si>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</si>
  <si>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</si>
  <si>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</si>
  <si>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Górniczy Klub Sportowy Urania przy Kopalni Węgla Kamiennego Polska Wirek, Ruda Śląska</t>
  </si>
  <si>
    <t>Klub Sportowy Ronin,Tychy</t>
  </si>
  <si>
    <t>Stowarzyszenie Integracyjne Eurobeskidy, Łodygowice</t>
  </si>
  <si>
    <t>Upowszechnianie kultury fizycznej - GRANT</t>
  </si>
  <si>
    <t>"Grant" Otwarty Konkurs Ofert na zadanie publiczne Województwa Śląskiego  Dziedzinie Kultury Fizycznej w terminie 01.06.2022 - 17.12.2022 "Organizacja Szkolenia dzieci i młodzieży w zakresie kultury fizycznej"</t>
  </si>
  <si>
    <t>Upowszechnianie kultury fizycznej dzieci i młodzieży poprzez organizację letniego obozu sportowego dla zawodniczek siatkówki i zawodników koszykówki</t>
  </si>
  <si>
    <t>VIII  Memoriał Józefa Wiśniewskiego w Judo</t>
  </si>
  <si>
    <t>Europacup Beskidy Maraton</t>
  </si>
  <si>
    <t>Ogólnopolski Turniej Piłki Ręcznej Młodziczek I Juniorek " Siemianowice Śląskie 2022 "</t>
  </si>
  <si>
    <t>Organizacja Imprezy Sportowej Rangi Regionalnej W Zakresie Kultury Fizycznej: Spartakiada Dzieci I Młodzieży Niepełnosprawnej „Olimpiada Radości” - "GRANT"</t>
  </si>
  <si>
    <t>Upowszechnianie Kultury Fizycznej</t>
  </si>
  <si>
    <t>proponowana kwota</t>
  </si>
  <si>
    <t>Kwota dofinansowania</t>
  </si>
  <si>
    <t>LISTA RANKINGOWA OFERT OCENIONYCH MERYTORYCZNIE WRAZ Z PUNKTACJĄ I KWOTĄ DOFINANSOWANIA LUB JEJ BRAKIEM</t>
  </si>
  <si>
    <t>Załącznik nr 1 do Uchwały Zarządu Województwa Śląskiego nr  660/326/VI/2022 z dnia 20.04.2022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</si>
</sst>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.5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rgb="FF000000"/>
      <name val="Arial"/>
      <family val="2"/>
      <charset val="238"/>
    </font>
    <font>
      <b/>
      <sz val="10.5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0" fontId="4" fillId="0" borderId="1" xfId="0" applyFont="1" applyBorder="1"/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0" fillId="3" borderId="0" xfId="0" applyFill="1"/>
    <xf numFmtId="0" fontId="0" fillId="0" borderId="1" xfId="0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" fillId="3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0" xfId="0" applyFont="1" applyFill="1" applyBorder="1" applyAlignment="1">
      <alignment vertical="center" wrapText="1"/>
    </xf>
    <xf numFmtId="0" fontId="0" fillId="0" borderId="9" xfId="0" applyBorder="1"/>
    <xf numFmtId="0" fontId="2" fillId="0" borderId="9" xfId="0" applyFont="1" applyBorder="1" applyAlignment="1">
      <alignment horizontal="center" vertical="center"/>
    </xf>
    <xf numFmtId="4" fontId="2" fillId="0" borderId="9" xfId="0" applyNumberFormat="1" applyFont="1" applyBorder="1"/>
    <xf numFmtId="0" fontId="6" fillId="0" borderId="1" xfId="0" applyFont="1" applyBorder="1" applyAlignment="1">
      <alignment wrapText="1"/>
    </xf>
    <xf numFmtId="0" fontId="4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164" fontId="2" fillId="0" borderId="1" xfId="1" applyFont="1" applyBorder="1" applyAlignment="1">
      <alignment horizontal="center" vertical="center"/>
    </xf>
    <xf numFmtId="164" fontId="2" fillId="3" borderId="1" xfId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4" borderId="1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slaskie.p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173182</xdr:colOff>
      <xdr:row>0</xdr:row>
      <xdr:rowOff>103909</xdr:rowOff>
    </xdr:from>
    <xdr:to>
      <xdr:col>3</xdr:col>
      <xdr:colOff>102177</xdr:colOff>
      <xdr:row>0</xdr:row>
      <xdr:rowOff>789709</xdr:rowOff>
    </xdr:to>
    <xdr:pic>
      <xdr:nvPicPr>
        <xdr:cNvPr id="3" name="Obraz 2" descr="znak-PL_RGB-HTM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6A7846-7469-4FA7-994C-367EE8CBE40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2" y="103909"/>
          <a:ext cx="40767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zoomScaleNormal="100" workbookViewId="0">
      <selection activeCell="K2" sqref="K2"/>
    </sheetView>
  </sheetViews>
  <sheetFormatPr defaultRowHeight="15" x14ac:dyDescent="0.25"/>
  <cols>
    <col min="1" max="1" width="5.140625" customWidth="1"/>
    <col min="2" max="2" width="29.85546875" customWidth="1"/>
    <col min="3" max="3" width="27.140625" customWidth="1"/>
    <col min="4" max="4" width="13.5703125" customWidth="1"/>
    <col min="5" max="5" width="19.28515625" customWidth="1"/>
    <col min="6" max="6" width="19.5703125" style="16" customWidth="1"/>
    <col min="7" max="7" width="16.5703125" customWidth="1"/>
  </cols>
  <sheetData>
    <row r="1" spans="1:7" ht="108.75" customHeight="1" thickBot="1" x14ac:dyDescent="0.3">
      <c r="A1" s="43" t="s">
        <v>7</v>
      </c>
      <c r="B1" s="44"/>
      <c r="D1" s="42" t="s">
        <v>186</v>
      </c>
      <c r="E1" s="42"/>
      <c r="F1" s="42"/>
      <c r="G1" s="32" t="s">
        <v>187</v>
      </c>
    </row>
    <row r="2" spans="1:7" ht="26.25" customHeight="1" x14ac:dyDescent="0.25">
      <c r="A2" s="6"/>
      <c r="B2" s="7"/>
      <c r="C2" s="7"/>
      <c r="D2" s="7"/>
      <c r="E2" s="7"/>
      <c r="F2" s="15"/>
      <c r="G2" s="7"/>
    </row>
    <row r="3" spans="1:7" ht="26.25" customHeight="1" x14ac:dyDescent="0.25">
      <c r="A3" s="40"/>
      <c r="B3" s="41"/>
      <c r="C3" s="41"/>
      <c r="D3" s="41"/>
      <c r="E3" s="41"/>
      <c r="F3" s="41"/>
      <c r="G3" s="41"/>
    </row>
    <row r="4" spans="1:7" ht="41.25" customHeight="1" x14ac:dyDescent="0.25">
      <c r="A4" s="33" t="s">
        <v>0</v>
      </c>
      <c r="B4" s="34" t="s">
        <v>1</v>
      </c>
      <c r="C4" s="34" t="s">
        <v>2</v>
      </c>
      <c r="D4" s="34" t="s">
        <v>8</v>
      </c>
      <c r="E4" s="34"/>
      <c r="F4" s="34"/>
      <c r="G4" s="34" t="s">
        <v>185</v>
      </c>
    </row>
    <row r="5" spans="1:7" ht="77.25" customHeight="1" x14ac:dyDescent="0.25">
      <c r="A5" s="33"/>
      <c r="B5" s="34"/>
      <c r="C5" s="34"/>
      <c r="D5" s="2" t="s">
        <v>26</v>
      </c>
      <c r="E5" s="2" t="s">
        <v>25</v>
      </c>
      <c r="F5" s="35" t="s">
        <v>3</v>
      </c>
      <c r="G5" s="34"/>
    </row>
    <row r="6" spans="1:7" ht="18" hidden="1" customHeight="1" x14ac:dyDescent="0.25">
      <c r="A6" s="33"/>
      <c r="B6" s="34"/>
      <c r="C6" s="34"/>
      <c r="D6" s="3" t="s">
        <v>27</v>
      </c>
      <c r="E6" s="3" t="s">
        <v>28</v>
      </c>
      <c r="F6" s="35"/>
      <c r="G6" s="34"/>
    </row>
    <row r="7" spans="1:7" ht="36.75" customHeight="1" x14ac:dyDescent="0.25">
      <c r="A7" s="39" t="s">
        <v>59</v>
      </c>
      <c r="B7" s="39"/>
      <c r="C7" s="39"/>
      <c r="D7" s="39"/>
      <c r="E7" s="39"/>
      <c r="F7" s="39"/>
      <c r="G7" s="39"/>
    </row>
    <row r="8" spans="1:7" ht="64.5" customHeight="1" x14ac:dyDescent="0.25">
      <c r="A8" s="1" t="s">
        <v>4</v>
      </c>
      <c r="B8" s="11" t="s">
        <v>32</v>
      </c>
      <c r="C8" s="11" t="s">
        <v>44</v>
      </c>
      <c r="D8" s="5">
        <v>1</v>
      </c>
      <c r="E8" s="5">
        <v>5</v>
      </c>
      <c r="F8" s="5">
        <f>D8+E8</f>
        <v>6</v>
      </c>
      <c r="G8" s="5">
        <v>0</v>
      </c>
    </row>
    <row r="9" spans="1:7" s="4" customFormat="1" ht="135" x14ac:dyDescent="0.25">
      <c r="A9" s="1" t="s">
        <v>5</v>
      </c>
      <c r="B9" s="11" t="s">
        <v>33</v>
      </c>
      <c r="C9" s="11" t="s">
        <v>45</v>
      </c>
      <c r="D9" s="5">
        <v>1</v>
      </c>
      <c r="E9" s="5">
        <v>5</v>
      </c>
      <c r="F9" s="5">
        <f t="shared" ref="F9:F28" si="0">D9+E9</f>
        <v>6</v>
      </c>
      <c r="G9" s="5">
        <v>0</v>
      </c>
    </row>
    <row r="10" spans="1:7" s="4" customFormat="1" ht="40.5" x14ac:dyDescent="0.25">
      <c r="A10" s="1" t="s">
        <v>6</v>
      </c>
      <c r="B10" s="13" t="s">
        <v>123</v>
      </c>
      <c r="C10" s="13" t="s">
        <v>124</v>
      </c>
      <c r="D10" s="5">
        <v>1</v>
      </c>
      <c r="E10" s="5">
        <v>5</v>
      </c>
      <c r="F10" s="5">
        <f t="shared" si="0"/>
        <v>6</v>
      </c>
      <c r="G10" s="5">
        <v>0</v>
      </c>
    </row>
    <row r="11" spans="1:7" ht="54" x14ac:dyDescent="0.25">
      <c r="A11" s="1" t="s">
        <v>9</v>
      </c>
      <c r="B11" s="13" t="s">
        <v>173</v>
      </c>
      <c r="C11" s="11" t="s">
        <v>46</v>
      </c>
      <c r="D11" s="5">
        <v>1</v>
      </c>
      <c r="E11" s="5">
        <v>5</v>
      </c>
      <c r="F11" s="5">
        <f t="shared" si="0"/>
        <v>6</v>
      </c>
      <c r="G11" s="5">
        <v>0</v>
      </c>
    </row>
    <row r="12" spans="1:7" ht="81" x14ac:dyDescent="0.25">
      <c r="A12" s="1" t="s">
        <v>10</v>
      </c>
      <c r="B12" s="13" t="s">
        <v>174</v>
      </c>
      <c r="C12" s="11" t="s">
        <v>125</v>
      </c>
      <c r="D12" s="5">
        <v>1</v>
      </c>
      <c r="E12" s="5">
        <v>5</v>
      </c>
      <c r="F12" s="5">
        <f t="shared" si="0"/>
        <v>6</v>
      </c>
      <c r="G12" s="24">
        <v>0</v>
      </c>
    </row>
    <row r="13" spans="1:7" ht="27" x14ac:dyDescent="0.25">
      <c r="A13" s="1" t="s">
        <v>11</v>
      </c>
      <c r="B13" s="13" t="s">
        <v>105</v>
      </c>
      <c r="C13" s="11" t="s">
        <v>47</v>
      </c>
      <c r="D13" s="5">
        <v>1</v>
      </c>
      <c r="E13" s="5">
        <v>5</v>
      </c>
      <c r="F13" s="5">
        <f t="shared" si="0"/>
        <v>6</v>
      </c>
      <c r="G13" s="5">
        <v>0</v>
      </c>
    </row>
    <row r="14" spans="1:7" s="4" customFormat="1" ht="108" x14ac:dyDescent="0.25">
      <c r="A14" s="1" t="s">
        <v>12</v>
      </c>
      <c r="B14" s="13" t="s">
        <v>34</v>
      </c>
      <c r="C14" s="11" t="s">
        <v>177</v>
      </c>
      <c r="D14" s="5">
        <v>1</v>
      </c>
      <c r="E14" s="5">
        <v>5</v>
      </c>
      <c r="F14" s="5">
        <f t="shared" si="0"/>
        <v>6</v>
      </c>
      <c r="G14" s="5">
        <v>0</v>
      </c>
    </row>
    <row r="15" spans="1:7" s="8" customFormat="1" ht="54" x14ac:dyDescent="0.25">
      <c r="A15" s="1" t="s">
        <v>13</v>
      </c>
      <c r="B15" s="13" t="s">
        <v>106</v>
      </c>
      <c r="C15" s="11" t="s">
        <v>48</v>
      </c>
      <c r="D15" s="5">
        <v>1</v>
      </c>
      <c r="E15" s="5">
        <v>5</v>
      </c>
      <c r="F15" s="5">
        <f t="shared" si="0"/>
        <v>6</v>
      </c>
      <c r="G15" s="5">
        <v>0</v>
      </c>
    </row>
    <row r="16" spans="1:7" x14ac:dyDescent="0.25">
      <c r="A16" s="1" t="s">
        <v>14</v>
      </c>
      <c r="B16" s="11" t="s">
        <v>30</v>
      </c>
      <c r="C16" s="11" t="s">
        <v>49</v>
      </c>
      <c r="D16" s="5">
        <v>1</v>
      </c>
      <c r="E16" s="5">
        <v>5</v>
      </c>
      <c r="F16" s="5">
        <f t="shared" si="0"/>
        <v>6</v>
      </c>
      <c r="G16" s="5">
        <v>0</v>
      </c>
    </row>
    <row r="17" spans="1:7" ht="54" x14ac:dyDescent="0.25">
      <c r="A17" s="1" t="s">
        <v>15</v>
      </c>
      <c r="B17" s="11" t="s">
        <v>35</v>
      </c>
      <c r="C17" s="11" t="s">
        <v>50</v>
      </c>
      <c r="D17" s="5">
        <v>1</v>
      </c>
      <c r="E17" s="5">
        <v>5</v>
      </c>
      <c r="F17" s="5">
        <f t="shared" si="0"/>
        <v>6</v>
      </c>
      <c r="G17" s="5">
        <v>0</v>
      </c>
    </row>
    <row r="18" spans="1:7" ht="27.75" x14ac:dyDescent="0.25">
      <c r="A18" s="22" t="s">
        <v>16</v>
      </c>
      <c r="B18" s="23" t="s">
        <v>107</v>
      </c>
      <c r="C18" s="11" t="s">
        <v>176</v>
      </c>
      <c r="D18" s="24">
        <v>1</v>
      </c>
      <c r="E18" s="24">
        <v>6</v>
      </c>
      <c r="F18" s="5">
        <f t="shared" si="0"/>
        <v>7</v>
      </c>
      <c r="G18" s="26">
        <v>25000</v>
      </c>
    </row>
    <row r="19" spans="1:7" ht="81" x14ac:dyDescent="0.25">
      <c r="A19" s="22" t="s">
        <v>17</v>
      </c>
      <c r="B19" s="11" t="s">
        <v>36</v>
      </c>
      <c r="C19" s="11" t="s">
        <v>51</v>
      </c>
      <c r="D19" s="24">
        <v>1</v>
      </c>
      <c r="E19" s="24">
        <v>5</v>
      </c>
      <c r="F19" s="5">
        <f t="shared" si="0"/>
        <v>6</v>
      </c>
      <c r="G19" s="24">
        <v>0</v>
      </c>
    </row>
    <row r="20" spans="1:7" ht="27" x14ac:dyDescent="0.25">
      <c r="A20" s="22" t="s">
        <v>18</v>
      </c>
      <c r="B20" s="11" t="s">
        <v>37</v>
      </c>
      <c r="C20" s="11" t="s">
        <v>52</v>
      </c>
      <c r="D20" s="24">
        <v>1</v>
      </c>
      <c r="E20" s="24">
        <v>5</v>
      </c>
      <c r="F20" s="5">
        <f t="shared" si="0"/>
        <v>6</v>
      </c>
      <c r="G20" s="24">
        <v>0</v>
      </c>
    </row>
    <row r="21" spans="1:7" ht="81" x14ac:dyDescent="0.25">
      <c r="A21" s="22" t="s">
        <v>19</v>
      </c>
      <c r="B21" s="11" t="s">
        <v>38</v>
      </c>
      <c r="C21" s="25" t="s">
        <v>178</v>
      </c>
      <c r="D21" s="24">
        <v>1</v>
      </c>
      <c r="E21" s="24">
        <v>5</v>
      </c>
      <c r="F21" s="5">
        <f t="shared" si="0"/>
        <v>6</v>
      </c>
      <c r="G21" s="24">
        <v>0</v>
      </c>
    </row>
    <row r="22" spans="1:7" ht="94.5" x14ac:dyDescent="0.25">
      <c r="A22" s="22" t="s">
        <v>20</v>
      </c>
      <c r="B22" s="11" t="s">
        <v>108</v>
      </c>
      <c r="C22" s="11" t="s">
        <v>53</v>
      </c>
      <c r="D22" s="24">
        <v>1</v>
      </c>
      <c r="E22" s="24">
        <v>6</v>
      </c>
      <c r="F22" s="5">
        <f t="shared" si="0"/>
        <v>7</v>
      </c>
      <c r="G22" s="26">
        <v>25000</v>
      </c>
    </row>
    <row r="23" spans="1:7" ht="40.5" x14ac:dyDescent="0.25">
      <c r="A23" s="1" t="s">
        <v>21</v>
      </c>
      <c r="B23" s="11" t="s">
        <v>39</v>
      </c>
      <c r="C23" s="11" t="s">
        <v>54</v>
      </c>
      <c r="D23" s="5">
        <v>1</v>
      </c>
      <c r="E23" s="5">
        <v>5</v>
      </c>
      <c r="F23" s="5">
        <f t="shared" si="0"/>
        <v>6</v>
      </c>
      <c r="G23" s="5">
        <v>0</v>
      </c>
    </row>
    <row r="24" spans="1:7" ht="56.25" customHeight="1" x14ac:dyDescent="0.25">
      <c r="A24" s="1" t="s">
        <v>22</v>
      </c>
      <c r="B24" s="13" t="s">
        <v>128</v>
      </c>
      <c r="C24" s="13" t="s">
        <v>129</v>
      </c>
      <c r="D24" s="5">
        <v>1</v>
      </c>
      <c r="E24" s="5">
        <v>5</v>
      </c>
      <c r="F24" s="5">
        <f t="shared" si="0"/>
        <v>6</v>
      </c>
      <c r="G24" s="5">
        <v>0</v>
      </c>
    </row>
    <row r="25" spans="1:7" ht="27" x14ac:dyDescent="0.25">
      <c r="A25" s="1" t="s">
        <v>23</v>
      </c>
      <c r="B25" s="11" t="s">
        <v>40</v>
      </c>
      <c r="C25" s="11" t="s">
        <v>55</v>
      </c>
      <c r="D25" s="5">
        <v>1</v>
      </c>
      <c r="E25" s="5">
        <v>5</v>
      </c>
      <c r="F25" s="5">
        <f t="shared" si="0"/>
        <v>6</v>
      </c>
      <c r="G25" s="5">
        <v>0</v>
      </c>
    </row>
    <row r="26" spans="1:7" ht="94.5" x14ac:dyDescent="0.25">
      <c r="A26" s="1" t="s">
        <v>24</v>
      </c>
      <c r="B26" s="11" t="s">
        <v>41</v>
      </c>
      <c r="C26" s="11" t="s">
        <v>56</v>
      </c>
      <c r="D26" s="5">
        <v>1</v>
      </c>
      <c r="E26" s="5">
        <v>5</v>
      </c>
      <c r="F26" s="5">
        <f t="shared" si="0"/>
        <v>6</v>
      </c>
      <c r="G26" s="5">
        <v>0</v>
      </c>
    </row>
    <row r="27" spans="1:7" ht="27" x14ac:dyDescent="0.25">
      <c r="A27" s="1" t="s">
        <v>134</v>
      </c>
      <c r="B27" s="11" t="s">
        <v>42</v>
      </c>
      <c r="C27" s="11" t="s">
        <v>58</v>
      </c>
      <c r="D27" s="5">
        <v>1</v>
      </c>
      <c r="E27" s="5">
        <v>5</v>
      </c>
      <c r="F27" s="5">
        <f t="shared" si="0"/>
        <v>6</v>
      </c>
      <c r="G27" s="5">
        <v>0</v>
      </c>
    </row>
    <row r="28" spans="1:7" s="4" customFormat="1" ht="48" customHeight="1" x14ac:dyDescent="0.25">
      <c r="A28" s="1" t="s">
        <v>135</v>
      </c>
      <c r="B28" s="13" t="s">
        <v>133</v>
      </c>
      <c r="C28" s="13" t="s">
        <v>130</v>
      </c>
      <c r="D28" s="5">
        <v>1</v>
      </c>
      <c r="E28" s="5">
        <v>5</v>
      </c>
      <c r="F28" s="5">
        <f t="shared" si="0"/>
        <v>6</v>
      </c>
      <c r="G28" s="5">
        <v>0</v>
      </c>
    </row>
    <row r="29" spans="1:7" ht="45" customHeight="1" x14ac:dyDescent="0.25">
      <c r="A29" s="36" t="s">
        <v>60</v>
      </c>
      <c r="B29" s="37"/>
      <c r="C29" s="37"/>
      <c r="D29" s="37"/>
      <c r="E29" s="37"/>
      <c r="F29" s="37"/>
      <c r="G29" s="38"/>
    </row>
    <row r="30" spans="1:7" ht="46.5" customHeight="1" x14ac:dyDescent="0.25">
      <c r="A30" s="33" t="s">
        <v>0</v>
      </c>
      <c r="B30" s="34" t="s">
        <v>1</v>
      </c>
      <c r="C30" s="34" t="s">
        <v>2</v>
      </c>
      <c r="D30" s="34" t="s">
        <v>8</v>
      </c>
      <c r="E30" s="34"/>
      <c r="F30" s="34"/>
      <c r="G30" s="34" t="s">
        <v>184</v>
      </c>
    </row>
    <row r="31" spans="1:7" ht="74.25" customHeight="1" x14ac:dyDescent="0.25">
      <c r="A31" s="33"/>
      <c r="B31" s="34"/>
      <c r="C31" s="34"/>
      <c r="D31" s="10" t="s">
        <v>26</v>
      </c>
      <c r="E31" s="10" t="s">
        <v>25</v>
      </c>
      <c r="F31" s="35" t="s">
        <v>3</v>
      </c>
      <c r="G31" s="34"/>
    </row>
    <row r="32" spans="1:7" ht="42" customHeight="1" x14ac:dyDescent="0.25">
      <c r="A32" s="33"/>
      <c r="B32" s="34"/>
      <c r="C32" s="34"/>
      <c r="D32" s="9" t="s">
        <v>27</v>
      </c>
      <c r="E32" s="9" t="s">
        <v>28</v>
      </c>
      <c r="F32" s="35"/>
      <c r="G32" s="34"/>
    </row>
    <row r="33" spans="1:7" ht="27.75" x14ac:dyDescent="0.25">
      <c r="A33" s="1" t="s">
        <v>136</v>
      </c>
      <c r="B33" s="13" t="s">
        <v>29</v>
      </c>
      <c r="C33" s="21" t="s">
        <v>179</v>
      </c>
      <c r="D33" s="14">
        <v>1</v>
      </c>
      <c r="E33" s="12">
        <v>6</v>
      </c>
      <c r="F33" s="14">
        <f>D33+E33</f>
        <v>7</v>
      </c>
      <c r="G33" s="30">
        <v>6000</v>
      </c>
    </row>
    <row r="34" spans="1:7" ht="27" x14ac:dyDescent="0.25">
      <c r="A34" s="22" t="s">
        <v>137</v>
      </c>
      <c r="B34" s="11" t="s">
        <v>61</v>
      </c>
      <c r="C34" s="23" t="s">
        <v>180</v>
      </c>
      <c r="D34" s="27">
        <v>1</v>
      </c>
      <c r="E34" s="28">
        <v>6</v>
      </c>
      <c r="F34" s="27">
        <f t="shared" ref="F34:F69" si="1">D34+E34</f>
        <v>7</v>
      </c>
      <c r="G34" s="31">
        <v>7000</v>
      </c>
    </row>
    <row r="35" spans="1:7" ht="81" x14ac:dyDescent="0.25">
      <c r="A35" s="22" t="s">
        <v>138</v>
      </c>
      <c r="B35" s="11" t="s">
        <v>62</v>
      </c>
      <c r="C35" s="11" t="s">
        <v>63</v>
      </c>
      <c r="D35" s="27">
        <v>1</v>
      </c>
      <c r="E35" s="28">
        <v>6</v>
      </c>
      <c r="F35" s="27">
        <f t="shared" si="1"/>
        <v>7</v>
      </c>
      <c r="G35" s="31">
        <v>5000</v>
      </c>
    </row>
    <row r="36" spans="1:7" ht="76.5" customHeight="1" x14ac:dyDescent="0.25">
      <c r="A36" s="22" t="s">
        <v>139</v>
      </c>
      <c r="B36" s="11" t="s">
        <v>64</v>
      </c>
      <c r="C36" s="11" t="s">
        <v>65</v>
      </c>
      <c r="D36" s="27">
        <v>1</v>
      </c>
      <c r="E36" s="28">
        <v>6</v>
      </c>
      <c r="F36" s="27">
        <f t="shared" si="1"/>
        <v>7</v>
      </c>
      <c r="G36" s="31">
        <v>10000</v>
      </c>
    </row>
    <row r="37" spans="1:7" ht="48" customHeight="1" x14ac:dyDescent="0.25">
      <c r="A37" s="22" t="s">
        <v>140</v>
      </c>
      <c r="B37" s="11" t="s">
        <v>110</v>
      </c>
      <c r="C37" s="11" t="s">
        <v>66</v>
      </c>
      <c r="D37" s="27">
        <v>1</v>
      </c>
      <c r="E37" s="28">
        <v>6</v>
      </c>
      <c r="F37" s="27">
        <f t="shared" si="1"/>
        <v>7</v>
      </c>
      <c r="G37" s="31">
        <v>10000</v>
      </c>
    </row>
    <row r="38" spans="1:7" ht="40.5" x14ac:dyDescent="0.25">
      <c r="A38" s="22" t="s">
        <v>141</v>
      </c>
      <c r="B38" s="11" t="s">
        <v>67</v>
      </c>
      <c r="C38" s="11" t="s">
        <v>68</v>
      </c>
      <c r="D38" s="27">
        <v>1</v>
      </c>
      <c r="E38" s="28">
        <v>6</v>
      </c>
      <c r="F38" s="27">
        <f t="shared" si="1"/>
        <v>7</v>
      </c>
      <c r="G38" s="31">
        <v>6000</v>
      </c>
    </row>
    <row r="39" spans="1:7" ht="40.5" x14ac:dyDescent="0.25">
      <c r="A39" s="22" t="s">
        <v>142</v>
      </c>
      <c r="B39" s="11" t="s">
        <v>31</v>
      </c>
      <c r="C39" s="11" t="s">
        <v>69</v>
      </c>
      <c r="D39" s="27">
        <v>1</v>
      </c>
      <c r="E39" s="28">
        <v>6</v>
      </c>
      <c r="F39" s="27">
        <f t="shared" si="1"/>
        <v>7</v>
      </c>
      <c r="G39" s="31">
        <v>4000</v>
      </c>
    </row>
    <row r="40" spans="1:7" ht="27" x14ac:dyDescent="0.25">
      <c r="A40" s="22" t="s">
        <v>143</v>
      </c>
      <c r="B40" s="11" t="s">
        <v>175</v>
      </c>
      <c r="C40" s="11" t="s">
        <v>70</v>
      </c>
      <c r="D40" s="27">
        <v>1</v>
      </c>
      <c r="E40" s="28">
        <v>6</v>
      </c>
      <c r="F40" s="27">
        <f t="shared" si="1"/>
        <v>7</v>
      </c>
      <c r="G40" s="31">
        <v>3000</v>
      </c>
    </row>
    <row r="41" spans="1:7" ht="27" x14ac:dyDescent="0.25">
      <c r="A41" s="22" t="s">
        <v>144</v>
      </c>
      <c r="B41" s="11" t="s">
        <v>71</v>
      </c>
      <c r="C41" s="11" t="s">
        <v>72</v>
      </c>
      <c r="D41" s="27">
        <v>1</v>
      </c>
      <c r="E41" s="28">
        <v>5</v>
      </c>
      <c r="F41" s="27">
        <f t="shared" si="1"/>
        <v>6</v>
      </c>
      <c r="G41" s="31">
        <v>0</v>
      </c>
    </row>
    <row r="42" spans="1:7" ht="40.5" x14ac:dyDescent="0.25">
      <c r="A42" s="22" t="s">
        <v>145</v>
      </c>
      <c r="B42" s="11" t="s">
        <v>73</v>
      </c>
      <c r="C42" s="11" t="s">
        <v>74</v>
      </c>
      <c r="D42" s="27">
        <v>1</v>
      </c>
      <c r="E42" s="28">
        <v>6</v>
      </c>
      <c r="F42" s="27">
        <f t="shared" si="1"/>
        <v>7</v>
      </c>
      <c r="G42" s="31">
        <v>2000</v>
      </c>
    </row>
    <row r="43" spans="1:7" ht="81" x14ac:dyDescent="0.25">
      <c r="A43" s="22" t="s">
        <v>146</v>
      </c>
      <c r="B43" s="11" t="s">
        <v>75</v>
      </c>
      <c r="C43" s="11" t="s">
        <v>76</v>
      </c>
      <c r="D43" s="27">
        <v>1</v>
      </c>
      <c r="E43" s="28">
        <v>6</v>
      </c>
      <c r="F43" s="27">
        <f t="shared" si="1"/>
        <v>7</v>
      </c>
      <c r="G43" s="31">
        <v>6000</v>
      </c>
    </row>
    <row r="44" spans="1:7" ht="40.5" x14ac:dyDescent="0.25">
      <c r="A44" s="22" t="s">
        <v>147</v>
      </c>
      <c r="B44" s="11" t="s">
        <v>77</v>
      </c>
      <c r="C44" s="11" t="s">
        <v>78</v>
      </c>
      <c r="D44" s="27">
        <v>1</v>
      </c>
      <c r="E44" s="28">
        <v>6</v>
      </c>
      <c r="F44" s="27">
        <f t="shared" si="1"/>
        <v>7</v>
      </c>
      <c r="G44" s="31">
        <v>6000</v>
      </c>
    </row>
    <row r="45" spans="1:7" ht="40.5" x14ac:dyDescent="0.25">
      <c r="A45" s="22" t="s">
        <v>148</v>
      </c>
      <c r="B45" s="11" t="s">
        <v>79</v>
      </c>
      <c r="C45" s="11" t="s">
        <v>80</v>
      </c>
      <c r="D45" s="27">
        <v>1</v>
      </c>
      <c r="E45" s="28">
        <v>6</v>
      </c>
      <c r="F45" s="27">
        <f t="shared" si="1"/>
        <v>7</v>
      </c>
      <c r="G45" s="31">
        <v>5000</v>
      </c>
    </row>
    <row r="46" spans="1:7" ht="81" x14ac:dyDescent="0.25">
      <c r="A46" s="22" t="s">
        <v>149</v>
      </c>
      <c r="B46" s="11" t="s">
        <v>81</v>
      </c>
      <c r="C46" s="11" t="s">
        <v>82</v>
      </c>
      <c r="D46" s="27">
        <v>1</v>
      </c>
      <c r="E46" s="28">
        <v>6</v>
      </c>
      <c r="F46" s="27">
        <f t="shared" si="1"/>
        <v>7</v>
      </c>
      <c r="G46" s="31">
        <v>5000</v>
      </c>
    </row>
    <row r="47" spans="1:7" ht="27" x14ac:dyDescent="0.25">
      <c r="A47" s="22" t="s">
        <v>150</v>
      </c>
      <c r="B47" s="11" t="s">
        <v>111</v>
      </c>
      <c r="C47" s="11" t="s">
        <v>83</v>
      </c>
      <c r="D47" s="27">
        <v>1</v>
      </c>
      <c r="E47" s="28">
        <v>6</v>
      </c>
      <c r="F47" s="27">
        <f t="shared" si="1"/>
        <v>7</v>
      </c>
      <c r="G47" s="31">
        <v>2000</v>
      </c>
    </row>
    <row r="48" spans="1:7" ht="54" x14ac:dyDescent="0.25">
      <c r="A48" s="22" t="s">
        <v>151</v>
      </c>
      <c r="B48" s="11" t="s">
        <v>81</v>
      </c>
      <c r="C48" s="11" t="s">
        <v>84</v>
      </c>
      <c r="D48" s="27">
        <v>1</v>
      </c>
      <c r="E48" s="28">
        <v>6</v>
      </c>
      <c r="F48" s="27">
        <f t="shared" si="1"/>
        <v>7</v>
      </c>
      <c r="G48" s="31">
        <v>5000</v>
      </c>
    </row>
    <row r="49" spans="1:7" ht="40.5" x14ac:dyDescent="0.25">
      <c r="A49" s="22" t="s">
        <v>152</v>
      </c>
      <c r="B49" s="11" t="s">
        <v>85</v>
      </c>
      <c r="C49" s="11" t="s">
        <v>86</v>
      </c>
      <c r="D49" s="27">
        <v>1</v>
      </c>
      <c r="E49" s="28">
        <v>6</v>
      </c>
      <c r="F49" s="27">
        <f t="shared" si="1"/>
        <v>7</v>
      </c>
      <c r="G49" s="31">
        <v>4000</v>
      </c>
    </row>
    <row r="50" spans="1:7" ht="54" x14ac:dyDescent="0.25">
      <c r="A50" s="22" t="s">
        <v>153</v>
      </c>
      <c r="B50" s="11" t="s">
        <v>112</v>
      </c>
      <c r="C50" s="11" t="s">
        <v>87</v>
      </c>
      <c r="D50" s="27">
        <v>1</v>
      </c>
      <c r="E50" s="28">
        <v>6</v>
      </c>
      <c r="F50" s="27">
        <f t="shared" si="1"/>
        <v>7</v>
      </c>
      <c r="G50" s="31">
        <v>5000</v>
      </c>
    </row>
    <row r="51" spans="1:7" ht="40.5" x14ac:dyDescent="0.25">
      <c r="A51" s="22" t="s">
        <v>154</v>
      </c>
      <c r="B51" s="11" t="s">
        <v>113</v>
      </c>
      <c r="C51" s="11" t="s">
        <v>88</v>
      </c>
      <c r="D51" s="27">
        <v>1</v>
      </c>
      <c r="E51" s="28">
        <v>6</v>
      </c>
      <c r="F51" s="27">
        <f t="shared" si="1"/>
        <v>7</v>
      </c>
      <c r="G51" s="31">
        <v>3000</v>
      </c>
    </row>
    <row r="52" spans="1:7" ht="27" x14ac:dyDescent="0.25">
      <c r="A52" s="22" t="s">
        <v>155</v>
      </c>
      <c r="B52" s="11" t="s">
        <v>113</v>
      </c>
      <c r="C52" s="11" t="s">
        <v>89</v>
      </c>
      <c r="D52" s="27">
        <v>1</v>
      </c>
      <c r="E52" s="28">
        <v>5</v>
      </c>
      <c r="F52" s="27">
        <f t="shared" si="1"/>
        <v>6</v>
      </c>
      <c r="G52" s="31"/>
    </row>
    <row r="53" spans="1:7" ht="54" x14ac:dyDescent="0.25">
      <c r="A53" s="22" t="s">
        <v>156</v>
      </c>
      <c r="B53" s="11" t="s">
        <v>114</v>
      </c>
      <c r="C53" s="11" t="s">
        <v>90</v>
      </c>
      <c r="D53" s="27">
        <v>1</v>
      </c>
      <c r="E53" s="28">
        <v>6</v>
      </c>
      <c r="F53" s="27">
        <f t="shared" si="1"/>
        <v>7</v>
      </c>
      <c r="G53" s="31">
        <v>5000</v>
      </c>
    </row>
    <row r="54" spans="1:7" ht="40.5" x14ac:dyDescent="0.25">
      <c r="A54" s="22" t="s">
        <v>157</v>
      </c>
      <c r="B54" s="11" t="s">
        <v>131</v>
      </c>
      <c r="C54" s="11" t="s">
        <v>126</v>
      </c>
      <c r="D54" s="27">
        <v>1</v>
      </c>
      <c r="E54" s="28">
        <v>5</v>
      </c>
      <c r="F54" s="27">
        <f t="shared" si="1"/>
        <v>6</v>
      </c>
      <c r="G54" s="31"/>
    </row>
    <row r="55" spans="1:7" ht="67.5" x14ac:dyDescent="0.25">
      <c r="A55" s="22" t="s">
        <v>158</v>
      </c>
      <c r="B55" s="11" t="s">
        <v>132</v>
      </c>
      <c r="C55" s="11" t="s">
        <v>127</v>
      </c>
      <c r="D55" s="27">
        <v>1</v>
      </c>
      <c r="E55" s="28">
        <v>6</v>
      </c>
      <c r="F55" s="27">
        <f t="shared" si="1"/>
        <v>7</v>
      </c>
      <c r="G55" s="31">
        <v>3000</v>
      </c>
    </row>
    <row r="56" spans="1:7" ht="27" x14ac:dyDescent="0.25">
      <c r="A56" s="22" t="s">
        <v>159</v>
      </c>
      <c r="B56" s="11" t="s">
        <v>115</v>
      </c>
      <c r="C56" s="11" t="s">
        <v>91</v>
      </c>
      <c r="D56" s="27">
        <v>1</v>
      </c>
      <c r="E56" s="28">
        <v>6</v>
      </c>
      <c r="F56" s="27">
        <f t="shared" si="1"/>
        <v>7</v>
      </c>
      <c r="G56" s="31">
        <v>4000</v>
      </c>
    </row>
    <row r="57" spans="1:7" ht="27" x14ac:dyDescent="0.25">
      <c r="A57" s="22" t="s">
        <v>160</v>
      </c>
      <c r="B57" s="11" t="s">
        <v>116</v>
      </c>
      <c r="C57" s="11" t="s">
        <v>92</v>
      </c>
      <c r="D57" s="27">
        <v>1</v>
      </c>
      <c r="E57" s="28">
        <v>5</v>
      </c>
      <c r="F57" s="27">
        <f t="shared" si="1"/>
        <v>6</v>
      </c>
      <c r="G57" s="31">
        <v>0</v>
      </c>
    </row>
    <row r="58" spans="1:7" ht="40.5" x14ac:dyDescent="0.25">
      <c r="A58" s="22" t="s">
        <v>161</v>
      </c>
      <c r="B58" s="11" t="s">
        <v>117</v>
      </c>
      <c r="C58" s="11" t="s">
        <v>93</v>
      </c>
      <c r="D58" s="27">
        <v>1</v>
      </c>
      <c r="E58" s="28">
        <v>6</v>
      </c>
      <c r="F58" s="27">
        <f t="shared" si="1"/>
        <v>7</v>
      </c>
      <c r="G58" s="31">
        <v>5000</v>
      </c>
    </row>
    <row r="59" spans="1:7" ht="54" x14ac:dyDescent="0.25">
      <c r="A59" s="22" t="s">
        <v>162</v>
      </c>
      <c r="B59" s="11" t="s">
        <v>109</v>
      </c>
      <c r="C59" s="11" t="s">
        <v>57</v>
      </c>
      <c r="D59" s="24">
        <v>1</v>
      </c>
      <c r="E59" s="29">
        <v>6</v>
      </c>
      <c r="F59" s="27">
        <f t="shared" si="1"/>
        <v>7</v>
      </c>
      <c r="G59" s="31">
        <v>3000</v>
      </c>
    </row>
    <row r="60" spans="1:7" ht="64.5" customHeight="1" x14ac:dyDescent="0.25">
      <c r="A60" s="22" t="s">
        <v>163</v>
      </c>
      <c r="B60" s="11" t="s">
        <v>118</v>
      </c>
      <c r="C60" s="11" t="s">
        <v>94</v>
      </c>
      <c r="D60" s="27">
        <v>1</v>
      </c>
      <c r="E60" s="28">
        <v>6</v>
      </c>
      <c r="F60" s="27">
        <f t="shared" si="1"/>
        <v>7</v>
      </c>
      <c r="G60" s="31">
        <v>4000</v>
      </c>
    </row>
    <row r="61" spans="1:7" ht="50.25" customHeight="1" x14ac:dyDescent="0.25">
      <c r="A61" s="22" t="s">
        <v>164</v>
      </c>
      <c r="B61" s="11" t="s">
        <v>119</v>
      </c>
      <c r="C61" s="11" t="s">
        <v>95</v>
      </c>
      <c r="D61" s="27">
        <v>1</v>
      </c>
      <c r="E61" s="28">
        <v>6</v>
      </c>
      <c r="F61" s="27">
        <f t="shared" si="1"/>
        <v>7</v>
      </c>
      <c r="G61" s="31">
        <v>7000</v>
      </c>
    </row>
    <row r="62" spans="1:7" ht="27" x14ac:dyDescent="0.25">
      <c r="A62" s="22" t="s">
        <v>165</v>
      </c>
      <c r="B62" s="11" t="s">
        <v>96</v>
      </c>
      <c r="C62" s="11" t="s">
        <v>97</v>
      </c>
      <c r="D62" s="27">
        <v>1</v>
      </c>
      <c r="E62" s="28">
        <v>6</v>
      </c>
      <c r="F62" s="27">
        <f t="shared" si="1"/>
        <v>7</v>
      </c>
      <c r="G62" s="31">
        <v>3000</v>
      </c>
    </row>
    <row r="63" spans="1:7" ht="90" customHeight="1" x14ac:dyDescent="0.25">
      <c r="A63" s="22" t="s">
        <v>166</v>
      </c>
      <c r="B63" s="11" t="s">
        <v>114</v>
      </c>
      <c r="C63" s="11" t="s">
        <v>98</v>
      </c>
      <c r="D63" s="27">
        <v>1</v>
      </c>
      <c r="E63" s="28">
        <v>6</v>
      </c>
      <c r="F63" s="27">
        <f t="shared" si="1"/>
        <v>7</v>
      </c>
      <c r="G63" s="31">
        <v>8000</v>
      </c>
    </row>
    <row r="64" spans="1:7" ht="54" x14ac:dyDescent="0.25">
      <c r="A64" s="22" t="s">
        <v>167</v>
      </c>
      <c r="B64" s="11" t="s">
        <v>120</v>
      </c>
      <c r="C64" s="25" t="s">
        <v>181</v>
      </c>
      <c r="D64" s="27">
        <v>1</v>
      </c>
      <c r="E64" s="28">
        <v>6</v>
      </c>
      <c r="F64" s="27">
        <f t="shared" si="1"/>
        <v>7</v>
      </c>
      <c r="G64" s="31">
        <v>3000</v>
      </c>
    </row>
    <row r="65" spans="1:7" ht="49.5" customHeight="1" x14ac:dyDescent="0.25">
      <c r="A65" s="22" t="s">
        <v>168</v>
      </c>
      <c r="B65" s="11" t="s">
        <v>121</v>
      </c>
      <c r="C65" s="11" t="s">
        <v>99</v>
      </c>
      <c r="D65" s="27">
        <v>1</v>
      </c>
      <c r="E65" s="28">
        <v>6</v>
      </c>
      <c r="F65" s="27">
        <f t="shared" si="1"/>
        <v>7</v>
      </c>
      <c r="G65" s="31">
        <v>3000</v>
      </c>
    </row>
    <row r="66" spans="1:7" ht="27" x14ac:dyDescent="0.25">
      <c r="A66" s="22" t="s">
        <v>169</v>
      </c>
      <c r="B66" s="11" t="s">
        <v>122</v>
      </c>
      <c r="C66" s="11" t="s">
        <v>100</v>
      </c>
      <c r="D66" s="27">
        <v>1</v>
      </c>
      <c r="E66" s="28">
        <v>6</v>
      </c>
      <c r="F66" s="27">
        <f t="shared" si="1"/>
        <v>7</v>
      </c>
      <c r="G66" s="31">
        <v>6000</v>
      </c>
    </row>
    <row r="67" spans="1:7" ht="98.45" customHeight="1" x14ac:dyDescent="0.25">
      <c r="A67" s="22" t="s">
        <v>170</v>
      </c>
      <c r="B67" s="11" t="s">
        <v>101</v>
      </c>
      <c r="C67" s="25" t="s">
        <v>182</v>
      </c>
      <c r="D67" s="27">
        <v>1</v>
      </c>
      <c r="E67" s="28">
        <v>6</v>
      </c>
      <c r="F67" s="27">
        <f t="shared" si="1"/>
        <v>7</v>
      </c>
      <c r="G67" s="31">
        <v>2000</v>
      </c>
    </row>
    <row r="68" spans="1:7" ht="27" x14ac:dyDescent="0.25">
      <c r="A68" s="22" t="s">
        <v>171</v>
      </c>
      <c r="B68" s="11" t="s">
        <v>102</v>
      </c>
      <c r="C68" s="11" t="s">
        <v>103</v>
      </c>
      <c r="D68" s="27">
        <v>1</v>
      </c>
      <c r="E68" s="28">
        <v>6</v>
      </c>
      <c r="F68" s="27">
        <f t="shared" si="1"/>
        <v>7</v>
      </c>
      <c r="G68" s="31">
        <v>4000</v>
      </c>
    </row>
    <row r="69" spans="1:7" ht="27" x14ac:dyDescent="0.25">
      <c r="A69" s="22" t="s">
        <v>172</v>
      </c>
      <c r="B69" s="11" t="s">
        <v>43</v>
      </c>
      <c r="C69" s="25" t="s">
        <v>183</v>
      </c>
      <c r="D69" s="24">
        <v>1</v>
      </c>
      <c r="E69" s="29">
        <v>6</v>
      </c>
      <c r="F69" s="27">
        <f t="shared" si="1"/>
        <v>7</v>
      </c>
      <c r="G69" s="31">
        <v>3000</v>
      </c>
    </row>
    <row r="70" spans="1:7" x14ac:dyDescent="0.25">
      <c r="C70" s="17" t="s">
        <v>104</v>
      </c>
      <c r="D70" s="18"/>
      <c r="E70" s="18"/>
      <c r="F70" s="19"/>
      <c r="G70" s="20">
        <f>SUM(G33:G69)+G22+G18</f>
        <v>207000</v>
      </c>
    </row>
  </sheetData>
  <autoFilter ref="A30:G70"/>
  <mergeCells count="17">
    <mergeCell ref="A29:G29"/>
    <mergeCell ref="A7:G7"/>
    <mergeCell ref="A3:G3"/>
    <mergeCell ref="D1:F1"/>
    <mergeCell ref="A1:B1"/>
    <mergeCell ref="A4:A6"/>
    <mergeCell ref="B4:B6"/>
    <mergeCell ref="C4:C6"/>
    <mergeCell ref="D4:F4"/>
    <mergeCell ref="F5:F6"/>
    <mergeCell ref="G4:G6"/>
    <mergeCell ref="A30:A32"/>
    <mergeCell ref="B30:B32"/>
    <mergeCell ref="C30:C32"/>
    <mergeCell ref="D30:F30"/>
    <mergeCell ref="G30:G32"/>
    <mergeCell ref="F31:F32"/>
  </mergeCells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789561B26E1346878859980963432D" ma:contentTypeVersion="11" ma:contentTypeDescription="Utwórz nowy dokument." ma:contentTypeScope="" ma:versionID="ad5726e379c1b4364bf79ad3c87c9886">
  <xsd:schema xmlns:xsd="http://www.w3.org/2001/XMLSchema" xmlns:xs="http://www.w3.org/2001/XMLSchema" xmlns:p="http://schemas.microsoft.com/office/2006/metadata/properties" xmlns:ns3="7c6cf09b-cc61-4cb9-b6cd-8ef0e7ec3519" xmlns:ns4="6f0b49af-81dc-48d5-9933-dd0e604e99be" targetNamespace="http://schemas.microsoft.com/office/2006/metadata/properties" ma:root="true" ma:fieldsID="aa4d75691b6fb705dba4afa544a6a926" ns3:_="" ns4:_="">
    <xsd:import namespace="7c6cf09b-cc61-4cb9-b6cd-8ef0e7ec3519"/>
    <xsd:import namespace="6f0b49af-81dc-48d5-9933-dd0e604e99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cf09b-cc61-4cb9-b6cd-8ef0e7ec35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b49af-81dc-48d5-9933-dd0e604e99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9B5EDA-9112-4708-A785-96227F702A2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6f0b49af-81dc-48d5-9933-dd0e604e99be"/>
    <ds:schemaRef ds:uri="7c6cf09b-cc61-4cb9-b6cd-8ef0e7ec351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1EE02D8-2B36-4882-B7F5-6CDE488BBC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0770A1-B3C2-4C1F-A3D4-49F1E971EE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cf09b-cc61-4cb9-b6cd-8ef0e7ec3519"/>
    <ds:schemaRef ds:uri="6f0b49af-81dc-48d5-9933-dd0e604e99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Karta oceny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2022-04-21T06:59:39Z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0x01010094789561B26E1346878859980963432D</vt:lpwstr>
  </property>
</Properties>
</file>