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SEKRETARIAT\UCHWAŁY ZARZĄDU NA BIP !\2016 V kadencja\113\875\"/>
    </mc:Choice>
  </mc:AlternateContent>
  <bookViews>
    <workbookView xWindow="0" yWindow="0" windowWidth="19440" windowHeight="8160"/>
  </bookViews>
  <sheets>
    <sheet name="Arkusz1" sheetId="1" r:id="rId1"/>
  </sheets>
  <definedNames>
    <definedName name="_xlnm.Print_Area" localSheetId="0">Arkusz1!$A$1:$G$137</definedName>
  </definedNames>
  <calcPr calcId="152511"/>
</workbook>
</file>

<file path=xl/calcChain.xml><?xml version="1.0" encoding="utf-8"?>
<calcChain xmlns="http://schemas.openxmlformats.org/spreadsheetml/2006/main">
  <c r="C28" i="1" l="1"/>
  <c r="C41" i="1"/>
  <c r="E64" i="1"/>
  <c r="E72" i="1"/>
  <c r="E74" i="1"/>
  <c r="E85" i="1"/>
  <c r="E84" i="1"/>
  <c r="E83" i="1"/>
  <c r="E82" i="1"/>
  <c r="E81" i="1"/>
  <c r="E80" i="1"/>
  <c r="E79" i="1"/>
  <c r="E86" i="1"/>
  <c r="E88" i="1"/>
  <c r="E90" i="1"/>
  <c r="E92" i="1"/>
  <c r="E78" i="1"/>
  <c r="C111" i="1"/>
  <c r="E47" i="1"/>
  <c r="E48" i="1"/>
  <c r="E49" i="1"/>
  <c r="E57" i="1"/>
  <c r="E59" i="1"/>
  <c r="C97" i="1"/>
  <c r="E50" i="1"/>
  <c r="E51" i="1"/>
  <c r="E52" i="1"/>
  <c r="E53" i="1"/>
  <c r="E71" i="1"/>
  <c r="E70" i="1"/>
  <c r="E69" i="1"/>
  <c r="E68" i="1"/>
  <c r="E67" i="1"/>
  <c r="E66" i="1"/>
  <c r="E65" i="1"/>
  <c r="E56" i="1"/>
  <c r="E55" i="1"/>
  <c r="E54" i="1"/>
  <c r="C98" i="1"/>
  <c r="E116" i="1"/>
  <c r="E118" i="1"/>
  <c r="E119" i="1"/>
  <c r="F97" i="1"/>
</calcChain>
</file>

<file path=xl/sharedStrings.xml><?xml version="1.0" encoding="utf-8"?>
<sst xmlns="http://schemas.openxmlformats.org/spreadsheetml/2006/main" count="89" uniqueCount="60">
  <si>
    <t>Działanie/Poddziałanie:</t>
  </si>
  <si>
    <t>Typ(y) projektu(ów):</t>
  </si>
  <si>
    <t>Wnioskodawca:</t>
  </si>
  <si>
    <t>Tytuł projektu:</t>
  </si>
  <si>
    <t>I. Kryteria 0/1:</t>
  </si>
  <si>
    <t>1. Kryteria ogólne 0/1</t>
  </si>
  <si>
    <t>Lp.</t>
  </si>
  <si>
    <t>Opis kryteriów</t>
  </si>
  <si>
    <t>0/1</t>
  </si>
  <si>
    <t>Uzasadnienie</t>
  </si>
  <si>
    <t>Proporcje[2]</t>
  </si>
  <si>
    <t>II. Kryteria punktowane:</t>
  </si>
  <si>
    <t>1. Kryteria ogólne punktowane</t>
  </si>
  <si>
    <t>Przyznana punktacja</t>
  </si>
  <si>
    <t>Waga</t>
  </si>
  <si>
    <t>0/0,2</t>
  </si>
  <si>
    <t>Decyzja[7]</t>
  </si>
  <si>
    <t>Pozytywna</t>
  </si>
  <si>
    <t>Negatywna</t>
  </si>
  <si>
    <t>Imię i nazwisko eksperta:</t>
  </si>
  <si>
    <t>Data i podpis</t>
  </si>
  <si>
    <t>[1]iloczyn pozycji „Waga” i „Przyznana punktacja”</t>
  </si>
  <si>
    <t>[2]zgodnie z Zał. Nr 3 do SZOOP RPO WSL 2014-2020 Kryteria wyboru projektów dla poszczególnych osi priorytetowych, działań i poddziałań</t>
  </si>
  <si>
    <t>[3]iloczyn pozycji „Oceny-suma” i „Proporcje”</t>
  </si>
  <si>
    <t>[4]suma ocen 0/1 i punktowanych dla oceny merytorycznej ogólnej lub specyficznej</t>
  </si>
  <si>
    <t xml:space="preserve">   na wcześniejszym etapie oceny merytorycznej (tj. minimum 60%)</t>
  </si>
  <si>
    <t>[7]należy zaznaczyć właściwą odpowiedź</t>
  </si>
  <si>
    <t>Procent uzyskanych punktów</t>
  </si>
  <si>
    <t xml:space="preserve"> </t>
  </si>
  <si>
    <t>Ocena zbiorcza dla kryter. ogólnych i specyficznych</t>
  </si>
  <si>
    <t>III. Podsumowanie oceny:</t>
  </si>
  <si>
    <t>IV. Kryteria dodatkowe[5]:</t>
  </si>
  <si>
    <t>Status oceny [8]</t>
  </si>
  <si>
    <t>V. Końcowa ocena projektu:</t>
  </si>
  <si>
    <t>Ocena zbiorcza [8]</t>
  </si>
  <si>
    <t>[6]suma pozycji „Ocena zbiorcza dla kryter. ogólnych i specyficznych” oraz "oceny - suma" dla kryteriów dodatkowych (o ile dotyczy)</t>
  </si>
  <si>
    <t>Ocena[1][8]</t>
  </si>
  <si>
    <t>Ocena końcowa dla zestawu kryteriów ogólnych punktowych[3][8]</t>
  </si>
  <si>
    <t>Oceny- suma[8]</t>
  </si>
  <si>
    <t>Ocena końcowa dla zestawu kryteriów specyficznych[3][8]</t>
  </si>
  <si>
    <t>Oceny - suma[8]</t>
  </si>
  <si>
    <t>Końcowa ocena projektu[6][8]</t>
  </si>
  <si>
    <t>[8]kolumny i pola uzupełniane automatycznie na podstawie wprowadzonych formuł</t>
  </si>
  <si>
    <t>Nr naboru:</t>
  </si>
  <si>
    <t>Tryb konkursowy/pozakonkursowy</t>
  </si>
  <si>
    <t>Regionalny Program Operacyjny Województwa Śląskiego 2014-2020</t>
  </si>
  <si>
    <t>Oś Priorytetowa:</t>
  </si>
  <si>
    <t xml:space="preserve">[5]zgodnie z Zał. Nr 3 do SZOOP RPO WSL 2014-2020 Kryteria dodatkowe mają zastosowanie tylko wówczas, gdy projekt otrzyma minimalną ocenę </t>
  </si>
  <si>
    <t>2. Kryteria specyficzne (punktowane) dla danego typu projektu</t>
  </si>
  <si>
    <t>Ocena końcowa dla zestawu kryteriów specyficznych dla wszystkich typów projektu [3][8]</t>
  </si>
  <si>
    <t>Ocena końcowa dla zestawu kryteriów specyficznych[3][8] dla danego typu</t>
  </si>
  <si>
    <t xml:space="preserve">Karta oceny merytorycznej  wniosku o dofinansowanie projektu (dla więcej niż 1 typu projektu) </t>
  </si>
  <si>
    <t>Czy spełnione kryteria ogólne 0/1 ?</t>
  </si>
  <si>
    <t>Czy spełnione kryteria specyficzne 0/1 ?</t>
  </si>
  <si>
    <t>Proporcje[9]</t>
  </si>
  <si>
    <t>[9] Wartość określona przez Sekretarza KOP w oparciu o udział kosztów przypisanych do danego typu projektu</t>
  </si>
  <si>
    <t>2. Kryteria specyficzne 0/1 [10]</t>
  </si>
  <si>
    <t>[10] Tabela uwzględnia wszystkie kryteria 0/1 właściwe dla typów projektu realizowanych w ramach projektu</t>
  </si>
  <si>
    <t>Nr WND:</t>
  </si>
  <si>
    <t>Nr ID wniosku: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</si>
</sst>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6" fillId="0" borderId="0" xfId="0" applyFont="1" applyFill="1"/>
    <xf numFmtId="0" fontId="2" fillId="0" borderId="0" xfId="0" applyFont="1" applyBorder="1"/>
    <xf numFmtId="0" fontId="4" fillId="0" borderId="0" xfId="0" applyFont="1"/>
    <xf numFmtId="0" fontId="5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6" xfId="0" applyFont="1" applyBorder="1" applyAlignment="1" applyProtection="1">
      <protection hidden="1"/>
    </xf>
    <xf numFmtId="0" fontId="5" fillId="2" borderId="6" xfId="0" applyFont="1" applyFill="1" applyBorder="1"/>
    <xf numFmtId="2" fontId="2" fillId="0" borderId="1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3" borderId="0" xfId="0" applyFont="1" applyFill="1"/>
    <xf numFmtId="2" fontId="2" fillId="0" borderId="0" xfId="0" applyNumberFormat="1" applyFont="1" applyBorder="1" applyAlignment="1">
      <alignment horizontal="center"/>
    </xf>
    <xf numFmtId="0" fontId="7" fillId="0" borderId="0" xfId="0" applyFont="1"/>
    <xf numFmtId="0" fontId="2" fillId="4" borderId="1" xfId="0" applyFont="1" applyFill="1" applyBorder="1" applyAlignment="1">
      <alignment horizontal="center"/>
    </xf>
    <xf numFmtId="0" fontId="2" fillId="0" borderId="0" xfId="0" applyFont="1" applyFill="1"/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2" fontId="2" fillId="6" borderId="8" xfId="0" applyNumberFormat="1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2" fillId="0" borderId="6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/>
    <xf numFmtId="0" fontId="3" fillId="0" borderId="0" xfId="0" applyFont="1" applyAlignment="1">
      <alignment horizontal="center"/>
    </xf>
    <xf numFmtId="0" fontId="2" fillId="0" borderId="7" xfId="0" applyFont="1" applyBorder="1" applyAlignment="1">
      <alignment horizontal="left"/>
    </xf>
    <xf numFmtId="0" fontId="5" fillId="2" borderId="1" xfId="0" applyFont="1" applyFill="1" applyBorder="1" applyAlignment="1">
      <alignment horizontal="center"/>
    </xf>
    <xf numFmtId="0" fontId="8" fillId="0" borderId="0" xfId="0" applyFont="1"/>
    <xf numFmtId="0" fontId="8" fillId="0" borderId="0" xfId="0" applyFont="1" applyFill="1"/>
    <xf numFmtId="0" fontId="8" fillId="0" borderId="0" xfId="0" applyFont="1" applyBorder="1" applyAlignment="1"/>
    <xf numFmtId="0" fontId="8" fillId="0" borderId="0" xfId="0" applyFont="1" applyBorder="1"/>
    <xf numFmtId="4" fontId="8" fillId="0" borderId="0" xfId="0" applyNumberFormat="1" applyFont="1" applyBorder="1"/>
    <xf numFmtId="10" fontId="9" fillId="0" borderId="0" xfId="0" applyNumberFormat="1" applyFont="1" applyBorder="1"/>
    <xf numFmtId="0" fontId="8" fillId="0" borderId="11" xfId="0" applyFont="1" applyBorder="1" applyAlignment="1"/>
    <xf numFmtId="0" fontId="8" fillId="0" borderId="12" xfId="0" applyFont="1" applyBorder="1" applyAlignment="1"/>
    <xf numFmtId="0" fontId="8" fillId="0" borderId="2" xfId="0" applyFont="1" applyBorder="1" applyAlignment="1"/>
    <xf numFmtId="0" fontId="8" fillId="0" borderId="9" xfId="0" applyFont="1" applyBorder="1" applyAlignment="1"/>
    <xf numFmtId="0" fontId="8" fillId="0" borderId="7" xfId="0" applyFont="1" applyBorder="1" applyAlignment="1"/>
    <xf numFmtId="0" fontId="8" fillId="0" borderId="13" xfId="0" applyFont="1" applyBorder="1" applyAlignment="1"/>
    <xf numFmtId="0" fontId="8" fillId="0" borderId="0" xfId="0" applyFont="1" applyBorder="1" applyAlignment="1">
      <alignment horizontal="left"/>
    </xf>
    <xf numFmtId="0" fontId="8" fillId="0" borderId="0" xfId="0" applyFont="1" applyBorder="1" applyAlignment="1" applyProtection="1">
      <protection hidden="1"/>
    </xf>
    <xf numFmtId="0" fontId="8" fillId="0" borderId="6" xfId="0" applyFont="1" applyBorder="1" applyAlignment="1" applyProtection="1">
      <protection hidden="1"/>
    </xf>
    <xf numFmtId="0" fontId="8" fillId="0" borderId="11" xfId="0" applyFont="1" applyBorder="1" applyAlignment="1" applyProtection="1">
      <protection hidden="1"/>
    </xf>
    <xf numFmtId="0" fontId="8" fillId="0" borderId="12" xfId="0" applyFont="1" applyBorder="1" applyAlignment="1" applyProtection="1">
      <protection hidden="1"/>
    </xf>
    <xf numFmtId="0" fontId="8" fillId="2" borderId="6" xfId="0" applyFont="1" applyFill="1" applyBorder="1" applyAlignment="1"/>
    <xf numFmtId="0" fontId="8" fillId="2" borderId="11" xfId="0" applyFont="1" applyFill="1" applyBorder="1" applyAlignment="1"/>
    <xf numFmtId="0" fontId="8" fillId="2" borderId="12" xfId="0" applyFont="1" applyFill="1" applyBorder="1" applyAlignment="1"/>
    <xf numFmtId="0" fontId="8" fillId="2" borderId="1" xfId="0" applyFont="1" applyFill="1" applyBorder="1" applyAlignment="1">
      <alignment horizontal="right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8" fillId="3" borderId="0" xfId="0" applyFont="1" applyFill="1"/>
    <xf numFmtId="4" fontId="5" fillId="6" borderId="1" xfId="0" applyNumberFormat="1" applyFont="1" applyFill="1" applyBorder="1" applyAlignment="1" applyProtection="1">
      <alignment horizontal="center"/>
      <protection hidden="1"/>
    </xf>
    <xf numFmtId="0" fontId="7" fillId="0" borderId="4" xfId="0" applyFont="1" applyBorder="1"/>
    <xf numFmtId="0" fontId="7" fillId="0" borderId="6" xfId="0" applyFont="1" applyBorder="1" applyAlignment="1"/>
    <xf numFmtId="0" fontId="7" fillId="0" borderId="11" xfId="0" applyFont="1" applyBorder="1" applyAlignment="1"/>
    <xf numFmtId="0" fontId="7" fillId="0" borderId="12" xfId="0" applyFont="1" applyBorder="1" applyAlignment="1"/>
    <xf numFmtId="0" fontId="7" fillId="0" borderId="1" xfId="0" applyFont="1" applyBorder="1"/>
    <xf numFmtId="2" fontId="7" fillId="6" borderId="1" xfId="0" applyNumberFormat="1" applyFont="1" applyFill="1" applyBorder="1"/>
    <xf numFmtId="0" fontId="7" fillId="0" borderId="0" xfId="0" applyFont="1" applyBorder="1"/>
    <xf numFmtId="9" fontId="7" fillId="4" borderId="1" xfId="0" applyNumberFormat="1" applyFont="1" applyFill="1" applyBorder="1"/>
    <xf numFmtId="0" fontId="7" fillId="0" borderId="7" xfId="0" applyFont="1" applyBorder="1"/>
    <xf numFmtId="4" fontId="7" fillId="6" borderId="1" xfId="0" applyNumberFormat="1" applyFont="1" applyFill="1" applyBorder="1"/>
    <xf numFmtId="0" fontId="7" fillId="0" borderId="2" xfId="0" applyFont="1" applyBorder="1"/>
    <xf numFmtId="2" fontId="7" fillId="0" borderId="2" xfId="0" applyNumberFormat="1" applyFont="1" applyBorder="1"/>
    <xf numFmtId="0" fontId="2" fillId="0" borderId="5" xfId="0" applyFont="1" applyBorder="1"/>
    <xf numFmtId="0" fontId="7" fillId="0" borderId="1" xfId="0" applyFont="1" applyBorder="1" applyAlignment="1">
      <alignment horizontal="center"/>
    </xf>
    <xf numFmtId="0" fontId="7" fillId="5" borderId="1" xfId="0" applyFont="1" applyFill="1" applyBorder="1"/>
    <xf numFmtId="2" fontId="7" fillId="0" borderId="1" xfId="0" applyNumberFormat="1" applyFont="1" applyBorder="1"/>
    <xf numFmtId="2" fontId="7" fillId="3" borderId="1" xfId="0" applyNumberFormat="1" applyFont="1" applyFill="1" applyBorder="1"/>
    <xf numFmtId="4" fontId="7" fillId="3" borderId="1" xfId="0" applyNumberFormat="1" applyFont="1" applyFill="1" applyBorder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7" fillId="0" borderId="11" xfId="0" applyFont="1" applyBorder="1" applyAlignment="1"/>
    <xf numFmtId="0" fontId="7" fillId="0" borderId="12" xfId="0" applyFont="1" applyBorder="1" applyAlignment="1"/>
    <xf numFmtId="0" fontId="2" fillId="5" borderId="6" xfId="0" applyFont="1" applyFill="1" applyBorder="1" applyAlignment="1">
      <alignment horizontal="left"/>
    </xf>
    <xf numFmtId="0" fontId="7" fillId="5" borderId="11" xfId="0" applyFont="1" applyFill="1" applyBorder="1" applyAlignment="1"/>
    <xf numFmtId="0" fontId="7" fillId="5" borderId="12" xfId="0" applyFont="1" applyFill="1" applyBorder="1" applyAlignment="1"/>
    <xf numFmtId="0" fontId="2" fillId="5" borderId="6" xfId="0" applyFont="1" applyFill="1" applyBorder="1" applyAlignment="1">
      <alignment horizontal="center"/>
    </xf>
    <xf numFmtId="0" fontId="2" fillId="5" borderId="11" xfId="0" applyFont="1" applyFill="1" applyBorder="1" applyAlignment="1">
      <alignment horizontal="center"/>
    </xf>
    <xf numFmtId="0" fontId="2" fillId="5" borderId="12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left"/>
    </xf>
    <xf numFmtId="0" fontId="7" fillId="5" borderId="1" xfId="0" applyFont="1" applyFill="1" applyBorder="1" applyAlignment="1"/>
    <xf numFmtId="0" fontId="7" fillId="0" borderId="6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6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7" fillId="0" borderId="1" xfId="0" applyFont="1" applyBorder="1" applyAlignment="1">
      <alignment horizontal="center" vertical="center"/>
    </xf>
    <xf numFmtId="0" fontId="5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4" fontId="5" fillId="4" borderId="6" xfId="0" applyNumberFormat="1" applyFont="1" applyFill="1" applyBorder="1" applyAlignment="1">
      <alignment horizontal="right"/>
    </xf>
    <xf numFmtId="4" fontId="5" fillId="4" borderId="11" xfId="0" applyNumberFormat="1" applyFont="1" applyFill="1" applyBorder="1" applyAlignment="1">
      <alignment horizontal="right"/>
    </xf>
    <xf numFmtId="4" fontId="5" fillId="4" borderId="12" xfId="0" applyNumberFormat="1" applyFont="1" applyFill="1" applyBorder="1" applyAlignment="1">
      <alignment horizontal="right"/>
    </xf>
    <xf numFmtId="10" fontId="7" fillId="0" borderId="1" xfId="0" applyNumberFormat="1" applyFont="1" applyBorder="1" applyAlignment="1">
      <alignment horizontal="right"/>
    </xf>
    <xf numFmtId="0" fontId="5" fillId="2" borderId="1" xfId="0" applyFont="1" applyFill="1" applyBorder="1" applyAlignment="1">
      <alignment horizontal="center"/>
    </xf>
    <xf numFmtId="0" fontId="7" fillId="0" borderId="0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</cellXfs>
  <cellStyles count="1">
    <cellStyle name="Normalny" xfId="0" builtinId="0"/>
  </cellStyles>
  <dxfs count="11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35"/>
  <sheetViews>
    <sheetView tabSelected="1" topLeftCell="A106" zoomScaleNormal="100" zoomScaleSheetLayoutView="100" workbookViewId="0">
      <selection activeCell="A10" sqref="A10:A11"/>
    </sheetView>
  </sheetViews>
  <sheetFormatPr defaultRowHeight="14.25" x14ac:dyDescent="0.2"/>
  <cols>
    <col min="1" max="1" width="4.7109375" style="39" customWidth="1"/>
    <col min="2" max="2" width="44.5703125" style="39" customWidth="1"/>
    <col min="3" max="3" width="10.85546875" style="39" customWidth="1"/>
    <col min="4" max="4" width="14.5703125" style="39" customWidth="1"/>
    <col min="5" max="5" width="10.85546875" style="39" customWidth="1"/>
    <col min="6" max="6" width="50.7109375" style="39" customWidth="1"/>
    <col min="7" max="7" width="8" style="39" customWidth="1"/>
    <col min="8" max="12" width="9.140625" style="39" customWidth="1"/>
    <col min="13" max="16384" width="9.140625" style="39"/>
  </cols>
  <sheetData>
    <row r="2" spans="1:6" ht="15.75" x14ac:dyDescent="0.25">
      <c r="A2" s="82" t="s">
        <v>51</v>
      </c>
      <c r="B2" s="82"/>
      <c r="C2" s="82"/>
      <c r="D2" s="82"/>
      <c r="E2" s="82"/>
      <c r="F2" s="82"/>
    </row>
    <row r="3" spans="1:6" ht="15.75" x14ac:dyDescent="0.25">
      <c r="A3" s="82"/>
      <c r="B3" s="82"/>
      <c r="C3" s="82"/>
      <c r="D3" s="82"/>
      <c r="E3" s="82"/>
      <c r="F3" s="82"/>
    </row>
    <row r="4" spans="1:6" x14ac:dyDescent="0.2">
      <c r="A4" s="83" t="s">
        <v>44</v>
      </c>
      <c r="B4" s="83"/>
      <c r="C4" s="83"/>
      <c r="D4" s="83"/>
      <c r="E4" s="83"/>
      <c r="F4" s="83"/>
    </row>
    <row r="5" spans="1:6" x14ac:dyDescent="0.2">
      <c r="A5" s="36"/>
      <c r="B5" s="36"/>
      <c r="C5" s="36"/>
      <c r="D5" s="36"/>
      <c r="E5" s="36"/>
      <c r="F5" s="36"/>
    </row>
    <row r="6" spans="1:6" x14ac:dyDescent="0.2">
      <c r="A6" s="1" t="s">
        <v>45</v>
      </c>
      <c r="B6" s="1"/>
      <c r="C6" s="1"/>
      <c r="D6" s="1"/>
    </row>
    <row r="7" spans="1:6" x14ac:dyDescent="0.2">
      <c r="A7" s="1" t="s">
        <v>46</v>
      </c>
      <c r="B7" s="1"/>
      <c r="C7" s="1"/>
      <c r="D7" s="1"/>
    </row>
    <row r="8" spans="1:6" s="40" customFormat="1" x14ac:dyDescent="0.2">
      <c r="A8" s="26" t="s">
        <v>0</v>
      </c>
      <c r="B8" s="26"/>
      <c r="C8" s="26"/>
      <c r="D8" s="26"/>
    </row>
    <row r="9" spans="1:6" x14ac:dyDescent="0.2">
      <c r="A9" s="1" t="s">
        <v>43</v>
      </c>
      <c r="B9" s="2"/>
      <c r="C9" s="2"/>
      <c r="D9" s="2"/>
      <c r="E9" s="2"/>
      <c r="F9" s="2"/>
    </row>
    <row r="10" spans="1:6" x14ac:dyDescent="0.2">
      <c r="A10" s="1" t="s">
        <v>58</v>
      </c>
      <c r="B10" s="2"/>
      <c r="C10" s="2"/>
      <c r="D10" s="2"/>
      <c r="E10" s="2"/>
      <c r="F10" s="2"/>
    </row>
    <row r="11" spans="1:6" x14ac:dyDescent="0.2">
      <c r="A11" s="1" t="s">
        <v>59</v>
      </c>
      <c r="B11" s="1"/>
      <c r="C11" s="1"/>
      <c r="D11" s="1"/>
    </row>
    <row r="12" spans="1:6" x14ac:dyDescent="0.2">
      <c r="A12" s="1" t="s">
        <v>1</v>
      </c>
      <c r="B12" s="1"/>
      <c r="C12" s="1"/>
      <c r="D12" s="1"/>
    </row>
    <row r="13" spans="1:6" x14ac:dyDescent="0.2">
      <c r="A13" s="1" t="s">
        <v>2</v>
      </c>
      <c r="B13" s="1"/>
      <c r="C13" s="1"/>
      <c r="D13" s="1"/>
    </row>
    <row r="14" spans="1:6" x14ac:dyDescent="0.2">
      <c r="A14" s="1" t="s">
        <v>3</v>
      </c>
      <c r="B14" s="1"/>
      <c r="C14" s="1"/>
      <c r="D14" s="1"/>
    </row>
    <row r="15" spans="1:6" x14ac:dyDescent="0.2">
      <c r="A15" s="1"/>
      <c r="B15" s="1"/>
      <c r="C15" s="3"/>
      <c r="D15" s="3"/>
    </row>
    <row r="16" spans="1:6" x14ac:dyDescent="0.2">
      <c r="A16" s="1"/>
      <c r="B16" s="1"/>
      <c r="C16" s="3"/>
      <c r="D16" s="3"/>
    </row>
    <row r="17" spans="1:12" ht="15" x14ac:dyDescent="0.25">
      <c r="A17" s="4" t="s">
        <v>4</v>
      </c>
      <c r="B17" s="1"/>
      <c r="C17" s="3"/>
      <c r="D17" s="3"/>
    </row>
    <row r="18" spans="1:12" x14ac:dyDescent="0.2">
      <c r="A18" s="5" t="s">
        <v>5</v>
      </c>
      <c r="B18" s="1"/>
      <c r="C18" s="1"/>
      <c r="D18" s="1"/>
      <c r="E18" s="24"/>
      <c r="F18" s="24"/>
    </row>
    <row r="19" spans="1:12" x14ac:dyDescent="0.2">
      <c r="A19" s="38" t="s">
        <v>6</v>
      </c>
      <c r="B19" s="38" t="s">
        <v>7</v>
      </c>
      <c r="C19" s="38" t="s">
        <v>8</v>
      </c>
      <c r="D19" s="84" t="s">
        <v>9</v>
      </c>
      <c r="E19" s="85"/>
      <c r="F19" s="86"/>
    </row>
    <row r="20" spans="1:12" x14ac:dyDescent="0.2">
      <c r="A20" s="6">
        <v>1</v>
      </c>
      <c r="B20" s="21"/>
      <c r="C20" s="27"/>
      <c r="D20" s="87"/>
      <c r="E20" s="88"/>
      <c r="F20" s="89"/>
    </row>
    <row r="21" spans="1:12" x14ac:dyDescent="0.2">
      <c r="A21" s="6">
        <v>2</v>
      </c>
      <c r="B21" s="21"/>
      <c r="C21" s="27"/>
      <c r="D21" s="87"/>
      <c r="E21" s="88"/>
      <c r="F21" s="89"/>
    </row>
    <row r="22" spans="1:12" x14ac:dyDescent="0.2">
      <c r="A22" s="6">
        <v>3</v>
      </c>
      <c r="B22" s="21"/>
      <c r="C22" s="27"/>
      <c r="D22" s="87"/>
      <c r="E22" s="88"/>
      <c r="F22" s="89"/>
    </row>
    <row r="23" spans="1:12" x14ac:dyDescent="0.2">
      <c r="A23" s="6">
        <v>4</v>
      </c>
      <c r="B23" s="21"/>
      <c r="C23" s="27"/>
      <c r="D23" s="87"/>
      <c r="E23" s="88"/>
      <c r="F23" s="89"/>
    </row>
    <row r="24" spans="1:12" x14ac:dyDescent="0.2">
      <c r="A24" s="6">
        <v>5</v>
      </c>
      <c r="B24" s="21"/>
      <c r="C24" s="27"/>
      <c r="D24" s="87"/>
      <c r="E24" s="88"/>
      <c r="F24" s="89"/>
    </row>
    <row r="25" spans="1:12" x14ac:dyDescent="0.2">
      <c r="A25" s="6">
        <v>6</v>
      </c>
      <c r="B25" s="21"/>
      <c r="C25" s="27"/>
      <c r="D25" s="87"/>
      <c r="E25" s="88"/>
      <c r="F25" s="89"/>
    </row>
    <row r="26" spans="1:12" x14ac:dyDescent="0.2">
      <c r="A26" s="6">
        <v>7</v>
      </c>
      <c r="B26" s="21"/>
      <c r="C26" s="27"/>
      <c r="D26" s="90"/>
      <c r="E26" s="91"/>
      <c r="F26" s="92"/>
    </row>
    <row r="27" spans="1:12" x14ac:dyDescent="0.2">
      <c r="A27" s="6"/>
      <c r="B27" s="21"/>
      <c r="C27" s="27"/>
      <c r="D27" s="93"/>
      <c r="E27" s="94"/>
      <c r="F27" s="94"/>
      <c r="L27" s="39" t="s">
        <v>28</v>
      </c>
    </row>
    <row r="28" spans="1:12" x14ac:dyDescent="0.2">
      <c r="A28" s="95" t="s">
        <v>52</v>
      </c>
      <c r="B28" s="96"/>
      <c r="C28" s="28" t="str">
        <f>IF(SUM(C20:C27)=7,"TAK","NIE")</f>
        <v>NIE</v>
      </c>
      <c r="D28" s="97"/>
      <c r="E28" s="98"/>
      <c r="F28" s="99"/>
    </row>
    <row r="29" spans="1:12" x14ac:dyDescent="0.2">
      <c r="A29" s="8"/>
      <c r="B29" s="20"/>
      <c r="C29" s="8"/>
      <c r="D29" s="20"/>
      <c r="E29" s="41"/>
      <c r="F29" s="41"/>
    </row>
    <row r="30" spans="1:12" x14ac:dyDescent="0.2">
      <c r="A30" s="1"/>
      <c r="B30" s="1"/>
      <c r="C30" s="1"/>
      <c r="D30" s="1"/>
    </row>
    <row r="31" spans="1:12" x14ac:dyDescent="0.2">
      <c r="A31" s="5" t="s">
        <v>56</v>
      </c>
      <c r="B31" s="1"/>
      <c r="C31" s="1"/>
      <c r="D31" s="1"/>
      <c r="E31" s="24"/>
      <c r="F31" s="24"/>
    </row>
    <row r="32" spans="1:12" x14ac:dyDescent="0.2">
      <c r="A32" s="38" t="s">
        <v>6</v>
      </c>
      <c r="B32" s="38" t="s">
        <v>7</v>
      </c>
      <c r="C32" s="38" t="s">
        <v>8</v>
      </c>
      <c r="D32" s="84" t="s">
        <v>9</v>
      </c>
      <c r="E32" s="85"/>
      <c r="F32" s="86"/>
    </row>
    <row r="33" spans="1:6" x14ac:dyDescent="0.2">
      <c r="A33" s="6">
        <v>1</v>
      </c>
      <c r="B33" s="21"/>
      <c r="C33" s="27"/>
      <c r="D33" s="87"/>
      <c r="E33" s="88"/>
      <c r="F33" s="89"/>
    </row>
    <row r="34" spans="1:6" x14ac:dyDescent="0.2">
      <c r="A34" s="6">
        <v>2</v>
      </c>
      <c r="B34" s="21"/>
      <c r="C34" s="27"/>
      <c r="D34" s="87"/>
      <c r="E34" s="88"/>
      <c r="F34" s="89"/>
    </row>
    <row r="35" spans="1:6" x14ac:dyDescent="0.2">
      <c r="A35" s="6">
        <v>3</v>
      </c>
      <c r="B35" s="21"/>
      <c r="C35" s="27"/>
      <c r="D35" s="87"/>
      <c r="E35" s="88"/>
      <c r="F35" s="89"/>
    </row>
    <row r="36" spans="1:6" x14ac:dyDescent="0.2">
      <c r="A36" s="6">
        <v>4</v>
      </c>
      <c r="B36" s="21"/>
      <c r="C36" s="27"/>
      <c r="D36" s="87"/>
      <c r="E36" s="88"/>
      <c r="F36" s="89"/>
    </row>
    <row r="37" spans="1:6" x14ac:dyDescent="0.2">
      <c r="A37" s="6">
        <v>5</v>
      </c>
      <c r="B37" s="21"/>
      <c r="C37" s="27"/>
      <c r="D37" s="87"/>
      <c r="E37" s="88"/>
      <c r="F37" s="89"/>
    </row>
    <row r="38" spans="1:6" x14ac:dyDescent="0.2">
      <c r="A38" s="6">
        <v>6</v>
      </c>
      <c r="B38" s="21"/>
      <c r="C38" s="27"/>
      <c r="D38" s="87"/>
      <c r="E38" s="88"/>
      <c r="F38" s="89"/>
    </row>
    <row r="39" spans="1:6" x14ac:dyDescent="0.2">
      <c r="A39" s="6">
        <v>7</v>
      </c>
      <c r="B39" s="21"/>
      <c r="C39" s="27"/>
      <c r="D39" s="90"/>
      <c r="E39" s="91"/>
      <c r="F39" s="92"/>
    </row>
    <row r="40" spans="1:6" x14ac:dyDescent="0.2">
      <c r="A40" s="6">
        <v>8</v>
      </c>
      <c r="B40" s="21"/>
      <c r="C40" s="27"/>
      <c r="D40" s="93"/>
      <c r="E40" s="94"/>
      <c r="F40" s="94"/>
    </row>
    <row r="41" spans="1:6" x14ac:dyDescent="0.2">
      <c r="A41" s="95" t="s">
        <v>53</v>
      </c>
      <c r="B41" s="96"/>
      <c r="C41" s="25" t="str">
        <f>IF(SUM(C33:C40)=8,"TAK","NIE")</f>
        <v>NIE</v>
      </c>
      <c r="D41" s="42"/>
      <c r="E41" s="42"/>
      <c r="F41" s="42"/>
    </row>
    <row r="42" spans="1:6" x14ac:dyDescent="0.2">
      <c r="A42" s="3"/>
      <c r="B42" s="20"/>
      <c r="C42" s="8"/>
      <c r="D42" s="20"/>
      <c r="E42" s="41"/>
      <c r="F42" s="41"/>
    </row>
    <row r="43" spans="1:6" x14ac:dyDescent="0.2">
      <c r="A43" s="3"/>
      <c r="B43" s="20"/>
      <c r="C43" s="8"/>
      <c r="D43" s="20"/>
      <c r="E43" s="41"/>
      <c r="F43" s="41"/>
    </row>
    <row r="44" spans="1:6" ht="15" x14ac:dyDescent="0.25">
      <c r="A44" s="4" t="s">
        <v>11</v>
      </c>
    </row>
    <row r="45" spans="1:6" x14ac:dyDescent="0.2">
      <c r="A45" s="5" t="s">
        <v>12</v>
      </c>
      <c r="B45" s="24"/>
      <c r="C45" s="24"/>
      <c r="D45" s="24"/>
      <c r="E45" s="24"/>
      <c r="F45" s="24"/>
    </row>
    <row r="46" spans="1:6" ht="25.5" x14ac:dyDescent="0.2">
      <c r="A46" s="9" t="s">
        <v>6</v>
      </c>
      <c r="B46" s="9" t="s">
        <v>7</v>
      </c>
      <c r="C46" s="9" t="s">
        <v>13</v>
      </c>
      <c r="D46" s="9" t="s">
        <v>14</v>
      </c>
      <c r="E46" s="9" t="s">
        <v>36</v>
      </c>
      <c r="F46" s="9" t="s">
        <v>9</v>
      </c>
    </row>
    <row r="47" spans="1:6" x14ac:dyDescent="0.2">
      <c r="A47" s="77">
        <v>1</v>
      </c>
      <c r="B47" s="68"/>
      <c r="C47" s="78"/>
      <c r="D47" s="79"/>
      <c r="E47" s="81">
        <f>C47*D47</f>
        <v>0</v>
      </c>
      <c r="F47" s="78"/>
    </row>
    <row r="48" spans="1:6" x14ac:dyDescent="0.2">
      <c r="A48" s="77">
        <v>2</v>
      </c>
      <c r="B48" s="68"/>
      <c r="C48" s="78"/>
      <c r="D48" s="79"/>
      <c r="E48" s="81">
        <f>C48*D48</f>
        <v>0</v>
      </c>
      <c r="F48" s="78"/>
    </row>
    <row r="49" spans="1:6" x14ac:dyDescent="0.2">
      <c r="A49" s="77">
        <v>3</v>
      </c>
      <c r="B49" s="68"/>
      <c r="C49" s="78"/>
      <c r="D49" s="79"/>
      <c r="E49" s="81">
        <f t="shared" ref="E49:E56" si="0">C49*D49</f>
        <v>0</v>
      </c>
      <c r="F49" s="78"/>
    </row>
    <row r="50" spans="1:6" x14ac:dyDescent="0.2">
      <c r="A50" s="77">
        <v>4</v>
      </c>
      <c r="B50" s="68"/>
      <c r="C50" s="78"/>
      <c r="D50" s="79"/>
      <c r="E50" s="81">
        <f t="shared" si="0"/>
        <v>0</v>
      </c>
      <c r="F50" s="78"/>
    </row>
    <row r="51" spans="1:6" x14ac:dyDescent="0.2">
      <c r="A51" s="77">
        <v>5</v>
      </c>
      <c r="B51" s="68"/>
      <c r="C51" s="78"/>
      <c r="D51" s="79"/>
      <c r="E51" s="81">
        <f t="shared" si="0"/>
        <v>0</v>
      </c>
      <c r="F51" s="78"/>
    </row>
    <row r="52" spans="1:6" x14ac:dyDescent="0.2">
      <c r="A52" s="77">
        <v>6</v>
      </c>
      <c r="B52" s="68"/>
      <c r="C52" s="78"/>
      <c r="D52" s="79"/>
      <c r="E52" s="81">
        <f t="shared" si="0"/>
        <v>0</v>
      </c>
      <c r="F52" s="78"/>
    </row>
    <row r="53" spans="1:6" x14ac:dyDescent="0.2">
      <c r="A53" s="77">
        <v>7</v>
      </c>
      <c r="B53" s="68"/>
      <c r="C53" s="78"/>
      <c r="D53" s="79"/>
      <c r="E53" s="81">
        <f t="shared" si="0"/>
        <v>0</v>
      </c>
      <c r="F53" s="78"/>
    </row>
    <row r="54" spans="1:6" x14ac:dyDescent="0.2">
      <c r="A54" s="77">
        <v>8</v>
      </c>
      <c r="B54" s="68"/>
      <c r="C54" s="78"/>
      <c r="D54" s="79"/>
      <c r="E54" s="81">
        <f t="shared" si="0"/>
        <v>0</v>
      </c>
      <c r="F54" s="78"/>
    </row>
    <row r="55" spans="1:6" x14ac:dyDescent="0.2">
      <c r="A55" s="77">
        <v>9</v>
      </c>
      <c r="B55" s="68"/>
      <c r="C55" s="78"/>
      <c r="D55" s="79"/>
      <c r="E55" s="81">
        <f t="shared" si="0"/>
        <v>0</v>
      </c>
      <c r="F55" s="78"/>
    </row>
    <row r="56" spans="1:6" x14ac:dyDescent="0.2">
      <c r="A56" s="77">
        <v>10</v>
      </c>
      <c r="B56" s="68"/>
      <c r="C56" s="78"/>
      <c r="D56" s="79"/>
      <c r="E56" s="81">
        <f t="shared" si="0"/>
        <v>0</v>
      </c>
      <c r="F56" s="78"/>
    </row>
    <row r="57" spans="1:6" x14ac:dyDescent="0.2">
      <c r="A57" s="64" t="s">
        <v>38</v>
      </c>
      <c r="B57" s="74"/>
      <c r="C57" s="74"/>
      <c r="D57" s="74"/>
      <c r="E57" s="73">
        <f>SUM(E47:E56)</f>
        <v>0</v>
      </c>
      <c r="F57" s="42"/>
    </row>
    <row r="58" spans="1:6" x14ac:dyDescent="0.2">
      <c r="A58" s="35" t="s">
        <v>10</v>
      </c>
      <c r="B58" s="70"/>
      <c r="C58" s="70"/>
      <c r="D58" s="70"/>
      <c r="E58" s="71">
        <v>0.6</v>
      </c>
      <c r="F58" s="42"/>
    </row>
    <row r="59" spans="1:6" x14ac:dyDescent="0.2">
      <c r="A59" s="76" t="s">
        <v>37</v>
      </c>
      <c r="B59" s="72"/>
      <c r="C59" s="72"/>
      <c r="D59" s="72"/>
      <c r="E59" s="73">
        <f>E57*E58</f>
        <v>0</v>
      </c>
      <c r="F59" s="42"/>
    </row>
    <row r="60" spans="1:6" x14ac:dyDescent="0.2">
      <c r="A60" s="3"/>
      <c r="B60" s="42"/>
      <c r="C60" s="42"/>
      <c r="D60" s="42"/>
      <c r="E60" s="43"/>
      <c r="F60" s="42"/>
    </row>
    <row r="61" spans="1:6" x14ac:dyDescent="0.2">
      <c r="A61" s="3"/>
      <c r="B61" s="42"/>
      <c r="C61" s="42"/>
      <c r="D61" s="42"/>
      <c r="E61" s="43"/>
      <c r="F61" s="42"/>
    </row>
    <row r="62" spans="1:6" x14ac:dyDescent="0.2">
      <c r="A62" s="5" t="s">
        <v>48</v>
      </c>
      <c r="B62" s="24"/>
      <c r="C62" s="24"/>
      <c r="D62" s="24"/>
      <c r="E62" s="24"/>
      <c r="F62" s="24"/>
    </row>
    <row r="63" spans="1:6" ht="25.5" x14ac:dyDescent="0.2">
      <c r="A63" s="9" t="s">
        <v>6</v>
      </c>
      <c r="B63" s="9" t="s">
        <v>7</v>
      </c>
      <c r="C63" s="9" t="s">
        <v>13</v>
      </c>
      <c r="D63" s="9" t="s">
        <v>14</v>
      </c>
      <c r="E63" s="9" t="s">
        <v>36</v>
      </c>
      <c r="F63" s="9" t="s">
        <v>9</v>
      </c>
    </row>
    <row r="64" spans="1:6" x14ac:dyDescent="0.2">
      <c r="A64" s="77">
        <v>1</v>
      </c>
      <c r="B64" s="68"/>
      <c r="C64" s="78"/>
      <c r="D64" s="79"/>
      <c r="E64" s="80">
        <f>C64*D64</f>
        <v>0</v>
      </c>
      <c r="F64" s="78"/>
    </row>
    <row r="65" spans="1:6" x14ac:dyDescent="0.2">
      <c r="A65" s="77">
        <v>2</v>
      </c>
      <c r="B65" s="68"/>
      <c r="C65" s="78"/>
      <c r="D65" s="79"/>
      <c r="E65" s="80">
        <f t="shared" ref="E65:E71" si="1">C65*D65</f>
        <v>0</v>
      </c>
      <c r="F65" s="78"/>
    </row>
    <row r="66" spans="1:6" x14ac:dyDescent="0.2">
      <c r="A66" s="77">
        <v>3</v>
      </c>
      <c r="B66" s="68"/>
      <c r="C66" s="78"/>
      <c r="D66" s="79"/>
      <c r="E66" s="80">
        <f t="shared" si="1"/>
        <v>0</v>
      </c>
      <c r="F66" s="78"/>
    </row>
    <row r="67" spans="1:6" x14ac:dyDescent="0.2">
      <c r="A67" s="77">
        <v>4</v>
      </c>
      <c r="B67" s="68"/>
      <c r="C67" s="78"/>
      <c r="D67" s="79"/>
      <c r="E67" s="80">
        <f t="shared" si="1"/>
        <v>0</v>
      </c>
      <c r="F67" s="78"/>
    </row>
    <row r="68" spans="1:6" x14ac:dyDescent="0.2">
      <c r="A68" s="77">
        <v>5</v>
      </c>
      <c r="B68" s="68"/>
      <c r="C68" s="78"/>
      <c r="D68" s="79"/>
      <c r="E68" s="80">
        <f t="shared" si="1"/>
        <v>0</v>
      </c>
      <c r="F68" s="78"/>
    </row>
    <row r="69" spans="1:6" x14ac:dyDescent="0.2">
      <c r="A69" s="77">
        <v>6</v>
      </c>
      <c r="B69" s="68"/>
      <c r="C69" s="78"/>
      <c r="D69" s="79"/>
      <c r="E69" s="80">
        <f t="shared" si="1"/>
        <v>0</v>
      </c>
      <c r="F69" s="78"/>
    </row>
    <row r="70" spans="1:6" x14ac:dyDescent="0.2">
      <c r="A70" s="77">
        <v>7</v>
      </c>
      <c r="B70" s="68"/>
      <c r="C70" s="78"/>
      <c r="D70" s="79"/>
      <c r="E70" s="80">
        <f t="shared" si="1"/>
        <v>0</v>
      </c>
      <c r="F70" s="78"/>
    </row>
    <row r="71" spans="1:6" x14ac:dyDescent="0.2">
      <c r="A71" s="77">
        <v>8</v>
      </c>
      <c r="B71" s="68"/>
      <c r="C71" s="78"/>
      <c r="D71" s="79"/>
      <c r="E71" s="80">
        <f t="shared" si="1"/>
        <v>0</v>
      </c>
      <c r="F71" s="78"/>
    </row>
    <row r="72" spans="1:6" x14ac:dyDescent="0.2">
      <c r="A72" s="64" t="s">
        <v>38</v>
      </c>
      <c r="B72" s="74"/>
      <c r="C72" s="74"/>
      <c r="D72" s="75"/>
      <c r="E72" s="69">
        <f>SUM(E64:E71)</f>
        <v>0</v>
      </c>
      <c r="F72" s="42"/>
    </row>
    <row r="73" spans="1:6" x14ac:dyDescent="0.2">
      <c r="A73" s="35" t="s">
        <v>54</v>
      </c>
      <c r="B73" s="70"/>
      <c r="C73" s="70"/>
      <c r="D73" s="70"/>
      <c r="E73" s="71">
        <v>0</v>
      </c>
      <c r="F73" s="42"/>
    </row>
    <row r="74" spans="1:6" x14ac:dyDescent="0.2">
      <c r="A74" s="76" t="s">
        <v>50</v>
      </c>
      <c r="B74" s="72"/>
      <c r="C74" s="72"/>
      <c r="D74" s="72"/>
      <c r="E74" s="73">
        <f>E72*E73</f>
        <v>0</v>
      </c>
      <c r="F74" s="42"/>
    </row>
    <row r="75" spans="1:6" x14ac:dyDescent="0.2">
      <c r="A75" s="3"/>
      <c r="B75" s="42"/>
      <c r="C75" s="42"/>
      <c r="D75" s="42"/>
      <c r="E75" s="43"/>
      <c r="F75" s="42"/>
    </row>
    <row r="76" spans="1:6" x14ac:dyDescent="0.2">
      <c r="A76" s="5" t="s">
        <v>48</v>
      </c>
    </row>
    <row r="77" spans="1:6" ht="25.5" x14ac:dyDescent="0.2">
      <c r="A77" s="9" t="s">
        <v>6</v>
      </c>
      <c r="B77" s="9" t="s">
        <v>7</v>
      </c>
      <c r="C77" s="9" t="s">
        <v>13</v>
      </c>
      <c r="D77" s="9" t="s">
        <v>14</v>
      </c>
      <c r="E77" s="9" t="s">
        <v>36</v>
      </c>
      <c r="F77" s="9" t="s">
        <v>9</v>
      </c>
    </row>
    <row r="78" spans="1:6" x14ac:dyDescent="0.2">
      <c r="A78" s="77">
        <v>1</v>
      </c>
      <c r="B78" s="68"/>
      <c r="C78" s="78"/>
      <c r="D78" s="79"/>
      <c r="E78" s="80">
        <f>C78*D78</f>
        <v>0</v>
      </c>
      <c r="F78" s="78"/>
    </row>
    <row r="79" spans="1:6" x14ac:dyDescent="0.2">
      <c r="A79" s="77">
        <v>2</v>
      </c>
      <c r="B79" s="68"/>
      <c r="C79" s="78"/>
      <c r="D79" s="79"/>
      <c r="E79" s="80">
        <f t="shared" ref="E79:E85" si="2">C79*D79</f>
        <v>0</v>
      </c>
      <c r="F79" s="78"/>
    </row>
    <row r="80" spans="1:6" x14ac:dyDescent="0.2">
      <c r="A80" s="77">
        <v>3</v>
      </c>
      <c r="B80" s="68"/>
      <c r="C80" s="78"/>
      <c r="D80" s="79"/>
      <c r="E80" s="80">
        <f t="shared" si="2"/>
        <v>0</v>
      </c>
      <c r="F80" s="78"/>
    </row>
    <row r="81" spans="1:6" x14ac:dyDescent="0.2">
      <c r="A81" s="77">
        <v>4</v>
      </c>
      <c r="B81" s="68"/>
      <c r="C81" s="78"/>
      <c r="D81" s="79"/>
      <c r="E81" s="80">
        <f t="shared" si="2"/>
        <v>0</v>
      </c>
      <c r="F81" s="78"/>
    </row>
    <row r="82" spans="1:6" x14ac:dyDescent="0.2">
      <c r="A82" s="77">
        <v>5</v>
      </c>
      <c r="B82" s="68"/>
      <c r="C82" s="78"/>
      <c r="D82" s="79"/>
      <c r="E82" s="80">
        <f t="shared" si="2"/>
        <v>0</v>
      </c>
      <c r="F82" s="78"/>
    </row>
    <row r="83" spans="1:6" x14ac:dyDescent="0.2">
      <c r="A83" s="77">
        <v>6</v>
      </c>
      <c r="B83" s="68"/>
      <c r="C83" s="78"/>
      <c r="D83" s="79"/>
      <c r="E83" s="80">
        <f t="shared" si="2"/>
        <v>0</v>
      </c>
      <c r="F83" s="78"/>
    </row>
    <row r="84" spans="1:6" x14ac:dyDescent="0.2">
      <c r="A84" s="77">
        <v>7</v>
      </c>
      <c r="B84" s="68"/>
      <c r="C84" s="78"/>
      <c r="D84" s="79"/>
      <c r="E84" s="80">
        <f t="shared" si="2"/>
        <v>0</v>
      </c>
      <c r="F84" s="78"/>
    </row>
    <row r="85" spans="1:6" x14ac:dyDescent="0.2">
      <c r="A85" s="77">
        <v>8</v>
      </c>
      <c r="B85" s="68"/>
      <c r="C85" s="78"/>
      <c r="D85" s="79"/>
      <c r="E85" s="80">
        <f t="shared" si="2"/>
        <v>0</v>
      </c>
      <c r="F85" s="78"/>
    </row>
    <row r="86" spans="1:6" x14ac:dyDescent="0.2">
      <c r="A86" s="64" t="s">
        <v>38</v>
      </c>
      <c r="B86" s="74"/>
      <c r="C86" s="74"/>
      <c r="D86" s="75"/>
      <c r="E86" s="69">
        <f>SUM(E78:E85)</f>
        <v>0</v>
      </c>
      <c r="F86" s="42"/>
    </row>
    <row r="87" spans="1:6" x14ac:dyDescent="0.2">
      <c r="A87" s="70" t="s">
        <v>54</v>
      </c>
      <c r="B87" s="70"/>
      <c r="C87" s="70"/>
      <c r="D87" s="70"/>
      <c r="E87" s="71">
        <v>0</v>
      </c>
      <c r="F87" s="42"/>
    </row>
    <row r="88" spans="1:6" x14ac:dyDescent="0.2">
      <c r="A88" s="76" t="s">
        <v>50</v>
      </c>
      <c r="B88" s="72"/>
      <c r="C88" s="72"/>
      <c r="D88" s="72"/>
      <c r="E88" s="73">
        <f>E86*E87</f>
        <v>0</v>
      </c>
      <c r="F88" s="42"/>
    </row>
    <row r="89" spans="1:6" x14ac:dyDescent="0.2">
      <c r="A89" s="35"/>
      <c r="B89" s="42"/>
      <c r="C89" s="42"/>
      <c r="D89" s="42"/>
      <c r="E89" s="42"/>
      <c r="F89" s="42"/>
    </row>
    <row r="90" spans="1:6" ht="31.5" customHeight="1" x14ac:dyDescent="0.2">
      <c r="A90" s="112" t="s">
        <v>49</v>
      </c>
      <c r="B90" s="112"/>
      <c r="C90" s="112"/>
      <c r="D90" s="113"/>
      <c r="E90" s="69">
        <f>E88+E74</f>
        <v>0</v>
      </c>
      <c r="F90" s="42"/>
    </row>
    <row r="91" spans="1:6" x14ac:dyDescent="0.2">
      <c r="A91" s="70" t="s">
        <v>10</v>
      </c>
      <c r="B91" s="70"/>
      <c r="C91" s="70"/>
      <c r="D91" s="70"/>
      <c r="E91" s="71">
        <v>0.4</v>
      </c>
      <c r="F91" s="42"/>
    </row>
    <row r="92" spans="1:6" x14ac:dyDescent="0.2">
      <c r="A92" s="72" t="s">
        <v>39</v>
      </c>
      <c r="B92" s="72"/>
      <c r="C92" s="72"/>
      <c r="D92" s="72"/>
      <c r="E92" s="73">
        <f>E90*E91</f>
        <v>0</v>
      </c>
      <c r="F92" s="42"/>
    </row>
    <row r="93" spans="1:6" x14ac:dyDescent="0.2">
      <c r="A93" s="3"/>
      <c r="B93" s="42"/>
      <c r="C93" s="42"/>
      <c r="D93" s="42"/>
      <c r="E93" s="43"/>
      <c r="F93" s="42"/>
    </row>
    <row r="94" spans="1:6" ht="15" x14ac:dyDescent="0.25">
      <c r="A94" s="4" t="s">
        <v>30</v>
      </c>
      <c r="B94" s="42"/>
      <c r="C94" s="42"/>
      <c r="D94" s="42"/>
      <c r="E94" s="43"/>
    </row>
    <row r="95" spans="1:6" x14ac:dyDescent="0.2">
      <c r="A95" s="3" t="s">
        <v>28</v>
      </c>
      <c r="B95" s="42"/>
      <c r="C95" s="42"/>
      <c r="D95" s="42"/>
      <c r="E95" s="43"/>
    </row>
    <row r="96" spans="1:6" x14ac:dyDescent="0.2">
      <c r="A96" s="111"/>
      <c r="B96" s="111"/>
      <c r="C96" s="111" t="s">
        <v>34</v>
      </c>
      <c r="D96" s="111"/>
      <c r="E96" s="111"/>
      <c r="F96" s="38" t="s">
        <v>32</v>
      </c>
    </row>
    <row r="97" spans="1:6" x14ac:dyDescent="0.2">
      <c r="A97" s="68" t="s">
        <v>29</v>
      </c>
      <c r="B97" s="68"/>
      <c r="C97" s="107">
        <f>E59+E92</f>
        <v>0</v>
      </c>
      <c r="D97" s="108"/>
      <c r="E97" s="109"/>
      <c r="F97" s="104" t="str">
        <f>IF(C98&gt;=60%,"Ocena Pozytywna","Ocena Negatywna")</f>
        <v>Ocena Negatywna</v>
      </c>
    </row>
    <row r="98" spans="1:6" x14ac:dyDescent="0.2">
      <c r="A98" s="68" t="s">
        <v>27</v>
      </c>
      <c r="B98" s="68"/>
      <c r="C98" s="110">
        <f>C97/40</f>
        <v>0</v>
      </c>
      <c r="D98" s="110"/>
      <c r="E98" s="110"/>
      <c r="F98" s="104"/>
    </row>
    <row r="99" spans="1:6" x14ac:dyDescent="0.2">
      <c r="A99" s="42"/>
      <c r="B99" s="42"/>
      <c r="C99" s="42"/>
      <c r="D99" s="42"/>
      <c r="E99" s="44"/>
    </row>
    <row r="100" spans="1:6" ht="15" x14ac:dyDescent="0.25">
      <c r="A100" s="4" t="s">
        <v>31</v>
      </c>
      <c r="B100" s="1"/>
      <c r="C100" s="1"/>
      <c r="D100" s="1"/>
    </row>
    <row r="101" spans="1:6" x14ac:dyDescent="0.2">
      <c r="A101" s="5"/>
      <c r="B101" s="1"/>
      <c r="C101" s="1"/>
      <c r="D101" s="1"/>
    </row>
    <row r="102" spans="1:6" x14ac:dyDescent="0.2">
      <c r="A102" s="38" t="s">
        <v>6</v>
      </c>
      <c r="B102" s="38" t="s">
        <v>7</v>
      </c>
      <c r="C102" s="38" t="s">
        <v>15</v>
      </c>
      <c r="D102" s="84" t="s">
        <v>9</v>
      </c>
      <c r="E102" s="105"/>
      <c r="F102" s="106"/>
    </row>
    <row r="103" spans="1:6" x14ac:dyDescent="0.2">
      <c r="A103" s="6">
        <v>1</v>
      </c>
      <c r="B103" s="21"/>
      <c r="C103" s="16">
        <v>0</v>
      </c>
      <c r="D103" s="31"/>
      <c r="E103" s="45"/>
      <c r="F103" s="46"/>
    </row>
    <row r="104" spans="1:6" x14ac:dyDescent="0.2">
      <c r="A104" s="6">
        <v>2</v>
      </c>
      <c r="B104" s="21"/>
      <c r="C104" s="16">
        <v>0</v>
      </c>
      <c r="D104" s="31"/>
      <c r="E104" s="45"/>
      <c r="F104" s="46"/>
    </row>
    <row r="105" spans="1:6" x14ac:dyDescent="0.2">
      <c r="A105" s="6">
        <v>3</v>
      </c>
      <c r="B105" s="21"/>
      <c r="C105" s="16">
        <v>0</v>
      </c>
      <c r="D105" s="31"/>
      <c r="E105" s="45"/>
      <c r="F105" s="46"/>
    </row>
    <row r="106" spans="1:6" x14ac:dyDescent="0.2">
      <c r="A106" s="6">
        <v>4</v>
      </c>
      <c r="B106" s="21"/>
      <c r="C106" s="16"/>
      <c r="D106" s="31"/>
      <c r="E106" s="45"/>
      <c r="F106" s="46"/>
    </row>
    <row r="107" spans="1:6" x14ac:dyDescent="0.2">
      <c r="A107" s="6"/>
      <c r="B107" s="21"/>
      <c r="C107" s="16"/>
      <c r="D107" s="31"/>
      <c r="E107" s="45"/>
      <c r="F107" s="46"/>
    </row>
    <row r="108" spans="1:6" x14ac:dyDescent="0.2">
      <c r="A108" s="10"/>
      <c r="B108" s="11"/>
      <c r="C108" s="17"/>
      <c r="D108" s="32"/>
      <c r="E108" s="47"/>
      <c r="F108" s="48"/>
    </row>
    <row r="109" spans="1:6" x14ac:dyDescent="0.2">
      <c r="A109" s="12"/>
      <c r="B109" s="7"/>
      <c r="C109" s="18"/>
      <c r="D109" s="33"/>
      <c r="E109" s="33"/>
      <c r="F109" s="34"/>
    </row>
    <row r="110" spans="1:6" x14ac:dyDescent="0.2">
      <c r="A110" s="13"/>
      <c r="B110" s="37"/>
      <c r="C110" s="19"/>
      <c r="D110" s="37"/>
      <c r="E110" s="49"/>
      <c r="F110" s="50"/>
    </row>
    <row r="111" spans="1:6" x14ac:dyDescent="0.2">
      <c r="A111" s="102" t="s">
        <v>40</v>
      </c>
      <c r="B111" s="103"/>
      <c r="C111" s="29">
        <f>SUM(C103:C110)</f>
        <v>0</v>
      </c>
      <c r="D111" s="37"/>
      <c r="E111" s="49"/>
      <c r="F111" s="50"/>
    </row>
    <row r="112" spans="1:6" x14ac:dyDescent="0.2">
      <c r="A112" s="51"/>
      <c r="B112" s="20"/>
      <c r="C112" s="23"/>
      <c r="D112" s="20"/>
      <c r="E112" s="41"/>
    </row>
    <row r="114" spans="1:6" ht="15" x14ac:dyDescent="0.25">
      <c r="A114" s="4" t="s">
        <v>33</v>
      </c>
      <c r="F114" s="52"/>
    </row>
    <row r="115" spans="1:6" ht="15" x14ac:dyDescent="0.25">
      <c r="A115" s="4"/>
      <c r="F115" s="42"/>
    </row>
    <row r="116" spans="1:6" x14ac:dyDescent="0.2">
      <c r="A116" s="14" t="s">
        <v>41</v>
      </c>
      <c r="B116" s="53"/>
      <c r="C116" s="54"/>
      <c r="D116" s="55"/>
      <c r="E116" s="63">
        <f>C97+C111</f>
        <v>0</v>
      </c>
    </row>
    <row r="117" spans="1:6" x14ac:dyDescent="0.2">
      <c r="A117" s="15" t="s">
        <v>16</v>
      </c>
      <c r="B117" s="56"/>
      <c r="C117" s="57"/>
      <c r="D117" s="58"/>
      <c r="E117" s="59"/>
    </row>
    <row r="118" spans="1:6" x14ac:dyDescent="0.2">
      <c r="A118" s="64" t="s">
        <v>17</v>
      </c>
      <c r="B118" s="65"/>
      <c r="C118" s="66"/>
      <c r="D118" s="67"/>
      <c r="E118" s="30" t="str">
        <f>IF(C98&gt;=60%,"X"," ")</f>
        <v xml:space="preserve"> </v>
      </c>
    </row>
    <row r="119" spans="1:6" x14ac:dyDescent="0.2">
      <c r="A119" s="95" t="s">
        <v>18</v>
      </c>
      <c r="B119" s="100"/>
      <c r="C119" s="100"/>
      <c r="D119" s="101"/>
      <c r="E119" s="30" t="str">
        <f>IF(C98&lt;60%,"X"," ")</f>
        <v>X</v>
      </c>
    </row>
    <row r="121" spans="1:6" x14ac:dyDescent="0.2">
      <c r="A121" s="5" t="s">
        <v>19</v>
      </c>
    </row>
    <row r="122" spans="1:6" x14ac:dyDescent="0.2">
      <c r="A122" s="39" t="s">
        <v>20</v>
      </c>
    </row>
    <row r="123" spans="1:6" x14ac:dyDescent="0.2">
      <c r="F123" s="60"/>
    </row>
    <row r="125" spans="1:6" x14ac:dyDescent="0.2">
      <c r="A125" s="61" t="s">
        <v>21</v>
      </c>
      <c r="B125" s="60"/>
      <c r="C125" s="60"/>
      <c r="D125" s="60"/>
      <c r="E125" s="60"/>
    </row>
    <row r="126" spans="1:6" x14ac:dyDescent="0.2">
      <c r="A126" s="1" t="s">
        <v>22</v>
      </c>
    </row>
    <row r="127" spans="1:6" x14ac:dyDescent="0.2">
      <c r="A127" s="1" t="s">
        <v>23</v>
      </c>
    </row>
    <row r="128" spans="1:6" x14ac:dyDescent="0.2">
      <c r="A128" s="1" t="s">
        <v>24</v>
      </c>
    </row>
    <row r="129" spans="1:4" x14ac:dyDescent="0.2">
      <c r="A129" s="1" t="s">
        <v>47</v>
      </c>
    </row>
    <row r="130" spans="1:4" x14ac:dyDescent="0.2">
      <c r="A130" s="1" t="s">
        <v>25</v>
      </c>
    </row>
    <row r="131" spans="1:4" x14ac:dyDescent="0.2">
      <c r="A131" s="1" t="s">
        <v>35</v>
      </c>
    </row>
    <row r="132" spans="1:4" x14ac:dyDescent="0.2">
      <c r="A132" s="1" t="s">
        <v>26</v>
      </c>
    </row>
    <row r="133" spans="1:4" x14ac:dyDescent="0.2">
      <c r="A133" s="22" t="s">
        <v>42</v>
      </c>
      <c r="B133" s="62"/>
      <c r="C133" s="62"/>
      <c r="D133" s="62"/>
    </row>
    <row r="134" spans="1:4" x14ac:dyDescent="0.2">
      <c r="A134" s="1" t="s">
        <v>55</v>
      </c>
    </row>
    <row r="135" spans="1:4" x14ac:dyDescent="0.2">
      <c r="A135" s="1" t="s">
        <v>57</v>
      </c>
    </row>
  </sheetData>
  <mergeCells count="33">
    <mergeCell ref="A96:B96"/>
    <mergeCell ref="D35:F35"/>
    <mergeCell ref="D36:F36"/>
    <mergeCell ref="D37:F37"/>
    <mergeCell ref="D38:F38"/>
    <mergeCell ref="D39:F39"/>
    <mergeCell ref="D40:F40"/>
    <mergeCell ref="A41:B41"/>
    <mergeCell ref="C96:E96"/>
    <mergeCell ref="A90:D90"/>
    <mergeCell ref="A119:D119"/>
    <mergeCell ref="A111:B111"/>
    <mergeCell ref="F97:F98"/>
    <mergeCell ref="D102:F102"/>
    <mergeCell ref="C97:E97"/>
    <mergeCell ref="C98:E98"/>
    <mergeCell ref="D26:F26"/>
    <mergeCell ref="D27:F27"/>
    <mergeCell ref="D20:F20"/>
    <mergeCell ref="A28:B28"/>
    <mergeCell ref="D32:F32"/>
    <mergeCell ref="D33:F33"/>
    <mergeCell ref="D28:F28"/>
    <mergeCell ref="A2:F2"/>
    <mergeCell ref="A3:F3"/>
    <mergeCell ref="A4:F4"/>
    <mergeCell ref="D19:F19"/>
    <mergeCell ref="D34:F34"/>
    <mergeCell ref="D21:F21"/>
    <mergeCell ref="D22:F22"/>
    <mergeCell ref="D23:F23"/>
    <mergeCell ref="D24:F24"/>
    <mergeCell ref="D25:F25"/>
  </mergeCells>
  <conditionalFormatting sqref="F97">
    <cfRule type="containsText" dxfId="10" priority="14" operator="containsText" text="Ocena Negatywna">
      <formula>NOT(ISERROR(SEARCH("Ocena Negatywna",F97)))</formula>
    </cfRule>
    <cfRule type="containsText" dxfId="9" priority="15" operator="containsText" text="Ocena Pozytywna">
      <formula>NOT(ISERROR(SEARCH("Ocena Pozytywna",F97)))</formula>
    </cfRule>
  </conditionalFormatting>
  <conditionalFormatting sqref="C98">
    <cfRule type="cellIs" dxfId="8" priority="12" operator="greaterThan">
      <formula>0.6</formula>
    </cfRule>
    <cfRule type="cellIs" dxfId="7" priority="13" operator="lessThan">
      <formula>0.6</formula>
    </cfRule>
  </conditionalFormatting>
  <conditionalFormatting sqref="C98:E98">
    <cfRule type="cellIs" dxfId="6" priority="10" operator="equal">
      <formula>0.6</formula>
    </cfRule>
    <cfRule type="cellIs" dxfId="5" priority="11" operator="equal">
      <formula>0.6</formula>
    </cfRule>
  </conditionalFormatting>
  <conditionalFormatting sqref="C97:E97">
    <cfRule type="cellIs" dxfId="4" priority="7" operator="lessThan">
      <formula>24</formula>
    </cfRule>
    <cfRule type="cellIs" dxfId="3" priority="8" operator="greaterThan">
      <formula>24</formula>
    </cfRule>
    <cfRule type="cellIs" dxfId="2" priority="9" operator="equal">
      <formula>24</formula>
    </cfRule>
  </conditionalFormatting>
  <conditionalFormatting sqref="C28 C41">
    <cfRule type="containsText" dxfId="1" priority="5" operator="containsText" text="NIE">
      <formula>NOT(ISERROR(SEARCH("NIE",C28)))</formula>
    </cfRule>
    <cfRule type="containsText" dxfId="0" priority="6" operator="containsText" text="TAK">
      <formula>NOT(ISERROR(SEARCH("TAK",C28)))</formula>
    </cfRule>
  </conditionalFormatting>
  <pageMargins left="0.70866141732283472" right="0.70866141732283472" top="1.7322834645669292" bottom="0.74803149606299213" header="0.31496062992125984" footer="0.31496062992125984"/>
  <pageSetup paperSize="9" scale="79" fitToHeight="0" orientation="landscape" r:id="rId1"/>
  <headerFooter>
    <oddHeader>&amp;C&amp;G&amp;RZałącznik nr 12a</oddHeader>
    <oddFooter>Strona &amp;P z &amp;N</oddFooter>
  </headerFooter>
  <rowBreaks count="4" manualBreakCount="4">
    <brk id="30" max="16383" man="1"/>
    <brk id="50" max="6" man="1"/>
    <brk id="84" max="6" man="1"/>
    <brk id="112" max="6" man="1"/>
  </rowBreaks>
  <colBreaks count="1" manualBreakCount="1">
    <brk id="7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Woczka Izabela  (Urlop macierzyński)</dc:creator>
  <cp:lastModifiedBy>Woczka Izabela </cp:lastModifiedBy>
  <cp:lastPrinted>2015-10-29T09:56:27Z</cp:lastPrinted>
  <dcterms:created xsi:type="dcterms:W3CDTF">2015-05-18T12:11:52Z</dcterms:created>
  <dcterms:modified xsi:type="dcterms:W3CDTF">2016-05-23T06:19:24Z</dcterms:modified>
</cp:coreProperties>
</file>