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Sport\Referat Sportu\Konkursy\konkursy 2025\Planowe\07. BIP - rozstrzygnięcie\"/>
    </mc:Choice>
  </mc:AlternateContent>
  <bookViews>
    <workbookView xWindow="0" yWindow="0" windowWidth="23040" windowHeight="8550"/>
  </bookViews>
  <sheets>
    <sheet name="Zał. 1a Pozytywne 1 - Plan.2025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5" i="5" l="1"/>
  <c r="H101" i="5"/>
  <c r="H100" i="5"/>
  <c r="H90" i="5"/>
  <c r="H91" i="5"/>
  <c r="H92" i="5"/>
  <c r="H89" i="5"/>
  <c r="H81" i="5"/>
  <c r="H73" i="5"/>
  <c r="I68" i="5"/>
  <c r="H64" i="5"/>
  <c r="H65" i="5"/>
  <c r="H66" i="5"/>
  <c r="H67" i="5"/>
  <c r="H63" i="5"/>
  <c r="H56" i="5"/>
  <c r="J49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</calcChain>
</file>

<file path=xl/sharedStrings.xml><?xml version="1.0" encoding="utf-8"?>
<sst xmlns="http://schemas.openxmlformats.org/spreadsheetml/2006/main" count="249" uniqueCount="148">
  <si>
    <t>0-1</t>
  </si>
  <si>
    <t>Łącznie</t>
  </si>
  <si>
    <t>merytoryczne</t>
  </si>
  <si>
    <t>formalne</t>
  </si>
  <si>
    <t xml:space="preserve">      Kryteria i punktacja</t>
  </si>
  <si>
    <t>Wnioskowana kwota dotacji (zł)</t>
  </si>
  <si>
    <t>Całkowity koszt zadania                  (zł)</t>
  </si>
  <si>
    <t>Tytuł zadania</t>
  </si>
  <si>
    <t>Nazwa podmiotu</t>
  </si>
  <si>
    <t>Lp.</t>
  </si>
  <si>
    <t>suma</t>
  </si>
  <si>
    <t>Sporty motorowe</t>
  </si>
  <si>
    <t>Automobilklub Ziemi Tyskiej, Tychy</t>
  </si>
  <si>
    <t>Polski Związek Motorowy Zarząd Okręgowy Katowice</t>
  </si>
  <si>
    <t>0-7</t>
  </si>
  <si>
    <t>Kryteria i punktacja</t>
  </si>
  <si>
    <t>Otwarty konkurs ofert na zadania publiczne Województwa Śląskiego w dziedzinie kultury fizycznej oraz bezpieczeństwa publicznego realizowane w terminie od 17.04.2025 roku do 17.12.2025 roku</t>
  </si>
  <si>
    <t>Aeroklub Gliwicki, Gliwice</t>
  </si>
  <si>
    <t>Zadanie nr 1, Szkolenie w sportach lotniczych</t>
  </si>
  <si>
    <t>Aeroklub Śląski, Katowice</t>
  </si>
  <si>
    <t>Zadanie nr 1 - Sporty Lotnicze</t>
  </si>
  <si>
    <t>Aeroklub Rybnickiego Okręgu Węglowego, Rybnik</t>
  </si>
  <si>
    <t>Aeroklub Częstochowski, Kościelec</t>
  </si>
  <si>
    <t>Udział w Finałach Mistrzostw Polski zawodników reprezentujących Województwo Śląskie oraz w Finałach Ogólnopolskich Olimpiad Młodzieżowych</t>
  </si>
  <si>
    <t>Śląska Federacja Sportu 
w Katowicach</t>
  </si>
  <si>
    <t>Obszar 8 - Udział w Finałach Mistrzostw Polski zawodników reprezentujących  Województwo Śląskie oraz w Finałach Ogólnopolskich Olimpiad Młodzieżowych</t>
  </si>
  <si>
    <t>Szkolenie Kadry Wojewódzkiej Młodzików w 2025 roku</t>
  </si>
  <si>
    <t xml:space="preserve">Obszar 7 - Szkolenie kadry wojewódzkiej młodzików </t>
  </si>
  <si>
    <t>Klub Uczelniany Akademickiego Związku Sportowego Uniwersytetu Humanistyczno-Przyrodniczego im. Jana Długosza w Częstochowie</t>
  </si>
  <si>
    <t>Sport akademicki w zakresie upowszechniania kultury fizycznej</t>
  </si>
  <si>
    <t>Akademicki Związek Sportowy, Katowice</t>
  </si>
  <si>
    <t>Klub Sportowy Akademickiego Związku Sportowego Akademii Wychowania Fizycznego, Katowice</t>
  </si>
  <si>
    <t>Upowszechnianie kultury fizycznej</t>
  </si>
  <si>
    <t>Klub Środowiskowy Akademickiego Związku Sportowego Politechniki Śląskiej, Gliwice</t>
  </si>
  <si>
    <t>Akademicki Związek Sportowy Klub Środowiskowy Strzelectwa Sportowego, Częstochowa</t>
  </si>
  <si>
    <t>Upowszechnianie kultury fizycznej wśród młodzieży szkolnej</t>
  </si>
  <si>
    <t>Śląski Szkolny Związek Sportowy Katowice</t>
  </si>
  <si>
    <t>Śląski Związek Parafialnych Klubów Sportowych, Katowice</t>
  </si>
  <si>
    <t xml:space="preserve">UPOWSZECHNIANIE KULTURY FIZYCZNEJ: Organizacja i uczestnictwo w regionalnych, ogólnopolskich i międzynarodowych imprezach sportowych. Organizacja szkolenia sportowców niepełnosprawnych. </t>
  </si>
  <si>
    <t xml:space="preserve">Stowarzyszenie Sportowe Niesłyszących "MIG" Gliwice  </t>
  </si>
  <si>
    <t>Wojewódzkie Stowarzyszenie Sportu i Rehabilitacji Niepełnosprawnych "START" Katowice</t>
  </si>
  <si>
    <t>Oddział Regionalny Olimpiady Specjalne Polska-Śląskie Rybnik</t>
  </si>
  <si>
    <t>Śląskie Wojewódzkie Zrzeszenie Ludowe Zespoły Sportowe w Katowicach</t>
  </si>
  <si>
    <t>STOWARZYSZENIA INTERDYSCYPLINARNE</t>
  </si>
  <si>
    <t>Upowszechnianie kultury fizycznej - 3. Organizacja przedsięwzięć dotyczących sportu dla wszystkich, ze szczególnym uwzględnieniem młodzieży niedostosowanej oraz środowisk o niskim statusie materialnym</t>
  </si>
  <si>
    <t>Śląskie Towarzystwo Krzewienia Kultury Fizycznej, Katowice</t>
  </si>
  <si>
    <t>zapasy</t>
  </si>
  <si>
    <t>„Zadanie nr 1” - Upowszechnianie kultury fizycznej</t>
  </si>
  <si>
    <t>Śląski Związek Zapaśniczy, Katowice</t>
  </si>
  <si>
    <t>wspinaczka sportowa</t>
  </si>
  <si>
    <t>Śląski Okręgowy Związek Wspinaczki Sportowej, Bytom</t>
  </si>
  <si>
    <t>tenis ziemny</t>
  </si>
  <si>
    <t>Śląski Związek Tenisowy, Zabrze</t>
  </si>
  <si>
    <t>tenis stołowy</t>
  </si>
  <si>
    <t>Zadanie nr 1</t>
  </si>
  <si>
    <t>Śląski Związek Tenisa Stołowego, Gliwice</t>
  </si>
  <si>
    <t>taekwon-do ITF</t>
  </si>
  <si>
    <t>Upowszechniania kultury fizycznej</t>
  </si>
  <si>
    <t>Śląski Okręgowy Związek TAEKWON-DO, Częstochowa</t>
  </si>
  <si>
    <t>szermierka</t>
  </si>
  <si>
    <t>Śląska Szermierka</t>
  </si>
  <si>
    <t>Śląski Związek Szermierczy, Katowice</t>
  </si>
  <si>
    <t>szachy</t>
  </si>
  <si>
    <t>Śląski Związek Szachowy, Katowice</t>
  </si>
  <si>
    <t>strzelectwo sportowe</t>
  </si>
  <si>
    <t>Śląski Związek Strzelectwa Sportowego, Katowice</t>
  </si>
  <si>
    <t>Wspierania i upowszechniania kultury fizycznej</t>
  </si>
  <si>
    <t>rugby</t>
  </si>
  <si>
    <t>Organizacja turniejów Mistrzostw Polski Kobiet w Rugby 7 Seniorek i Mistrzostw Polski Kobiet w Rugby 7 U16 - Zadanie nr 1</t>
  </si>
  <si>
    <t>Śląski Związek Rugby, Ruda Śląska</t>
  </si>
  <si>
    <t>podnoszenie ciężarów</t>
  </si>
  <si>
    <t>Upowszechnianie kultury fizycznej 2025</t>
  </si>
  <si>
    <t>Śląski Związek Podnoszenia Ciężarów, Tarnowskie Góry</t>
  </si>
  <si>
    <t>pływanie</t>
  </si>
  <si>
    <t>Upowszechnianie kultury fizycznej realizowane w terminie od 17.04.2025 roku do 17.12.2025 roku</t>
  </si>
  <si>
    <t>Śląski Okręgowy Związek Pływacki, Mysłowice</t>
  </si>
  <si>
    <t>piłka siatkowa</t>
  </si>
  <si>
    <t>Śląski Związek Piłki Siatkowej, Katowice</t>
  </si>
  <si>
    <t>piłka ręczna</t>
  </si>
  <si>
    <t>Śląski Związek Piłki Ręcznej, Katowicach</t>
  </si>
  <si>
    <t>piłka nożna</t>
  </si>
  <si>
    <t>Śląska Akademia Piłkarska</t>
  </si>
  <si>
    <t>Śląski Związek Piłki Nożnej, Katowice</t>
  </si>
  <si>
    <t>pięciobój nowoczesny</t>
  </si>
  <si>
    <t>Śląski Okregowy Związek Pięcioboju Nowoczesnego, Częstochowa</t>
  </si>
  <si>
    <t>orientacja sportowa</t>
  </si>
  <si>
    <t>Upowszechnianie Kultury Fizycznej</t>
  </si>
  <si>
    <t>Śląski Związek Orientacji Sportowej, Gliwice</t>
  </si>
  <si>
    <t>narciarstwo</t>
  </si>
  <si>
    <t>Śląsko Beskidzki Związek Narciarski, Wisła</t>
  </si>
  <si>
    <t>sport motorowodny 
i narciarstwo wodne</t>
  </si>
  <si>
    <t>Zadanie nr1. Upowszechniania kultury fizycznej</t>
  </si>
  <si>
    <t>Śląski Związek Motorowodny 
i Narciarstwa Wodnego, Katowice</t>
  </si>
  <si>
    <t>łyżwiarstwo figurowe</t>
  </si>
  <si>
    <t>Upowszechnianie sportu</t>
  </si>
  <si>
    <t>Uczniowski Klub Łyżwiarski "SPIN" Katowice, Katowice</t>
  </si>
  <si>
    <t>łucznictwo</t>
  </si>
  <si>
    <t>Upowszechniania kultury fizycznej w terminie od 17.04.2025 roku do 17.12.2025 roku</t>
  </si>
  <si>
    <t>Śląski Okręgowy Związek Łuczniczy, Żywiec</t>
  </si>
  <si>
    <t>lekka atletyka</t>
  </si>
  <si>
    <t>Śląski Związek Lekkiej Atletyki, Katowice</t>
  </si>
  <si>
    <t>koszykówka</t>
  </si>
  <si>
    <t>Śląski Związek Koszykówki, Katowice</t>
  </si>
  <si>
    <t>Upowszechniania kultury fizycznej realizowane w terminie od 17.04.2025 roku do 17.12.2025 roku</t>
  </si>
  <si>
    <t>karate tradycyjne</t>
  </si>
  <si>
    <t>Śląski Okregowy Związek Karate Tradycyjnego, Bytom</t>
  </si>
  <si>
    <t>karate</t>
  </si>
  <si>
    <t>Śląski Związek Karate, Katowice</t>
  </si>
  <si>
    <t>kajakarstwo</t>
  </si>
  <si>
    <t>Śląski Związek Kajakowy, Katowice</t>
  </si>
  <si>
    <t>judo</t>
  </si>
  <si>
    <t>Wspieranie i upowszechnianie kultury fizycznej</t>
  </si>
  <si>
    <t xml:space="preserve"> Śląski Związek Judo, Bytom</t>
  </si>
  <si>
    <t>jeździectwo</t>
  </si>
  <si>
    <t>Śląski Związek Jeździecki, Rybnik</t>
  </si>
  <si>
    <t>hokej na trawie</t>
  </si>
  <si>
    <t>Śląski Związek Hokeja na Trawie, Tarnowskie Góry</t>
  </si>
  <si>
    <t>hokej na lodzie</t>
  </si>
  <si>
    <t>Śląski Związek Hokeja na Lodzie, Katowice</t>
  </si>
  <si>
    <t>golf</t>
  </si>
  <si>
    <t>Stowarzyszenie "Bytomski Golf", Bytom</t>
  </si>
  <si>
    <t>Śląski Związek Sportów Gimnastycznych, Katowice</t>
  </si>
  <si>
    <t>curling</t>
  </si>
  <si>
    <t>Klub Sportowy "Warszowice", Warszowice</t>
  </si>
  <si>
    <t>brydż sportowy</t>
  </si>
  <si>
    <t>Zadanie publiczne Województwa Śląskiego w dziedzinie kultury fizycznej oraz bezpieczeństwa publicznego realizowane w terminie od 17.04.2025 roku do 17.12.2025 roku.</t>
  </si>
  <si>
    <t>Śląski Związek Brydża Sportowego, Katowice</t>
  </si>
  <si>
    <t>biathlon</t>
  </si>
  <si>
    <t>Śląski Związek Biathlonu, Chorzów</t>
  </si>
  <si>
    <t>badminton</t>
  </si>
  <si>
    <t>Śląski Związek Badmintona, Częstochowa</t>
  </si>
  <si>
    <t>0-3</t>
  </si>
  <si>
    <t>Dyscyplina</t>
  </si>
  <si>
    <t xml:space="preserve">Obszar 1,2,3,4 - Upowszechnianie kultury fizycznej; </t>
  </si>
  <si>
    <t xml:space="preserve">                                                                                                                         </t>
  </si>
  <si>
    <t>Obszar 5 - Upowszechnianie kultury fizycznej wśród młodzieży szkolnej</t>
  </si>
  <si>
    <t>Obszar 6 - Sport akademicki w zakresie upowszechniania kultury fizycznej</t>
  </si>
  <si>
    <t>Obszar 9 - sporty lotnicze</t>
  </si>
  <si>
    <t>Obszar 10 - Sporty motorowe</t>
  </si>
  <si>
    <t>Sekrety Sztuki Latania 2025 - szkolenie w sportach lotniczych - zadania nr 1</t>
  </si>
  <si>
    <t>Upowszechnianie kultury fizycznej w 2025 roku 
"Zadanie nr 1"</t>
  </si>
  <si>
    <t>akrobatyka, gimnastyka artystyczna 
i sportowa</t>
  </si>
  <si>
    <t>1.Upowszechniania kultury fizycznej realizowane w terminie od 17.04.2025 roku do 17.12.2025 roku</t>
  </si>
  <si>
    <t>Zadania publiczne Województwa Śląskiego w dziedzinie kultury fizycznej oraz bezpieczeństwa publicznego realizowane w terminie od 17.04.2025 roku do 17.12.2025 roku</t>
  </si>
  <si>
    <t>Zestawienie ofert ocenionych merytorycznie wraz ze wskazaniem liczby przyznanych punktów oraz propozycją kwot dotacji - zadanie 1</t>
  </si>
  <si>
    <t>Zadanie 1</t>
  </si>
  <si>
    <t xml:space="preserve"> Kwota dofinansowania (zł)</t>
  </si>
  <si>
    <t xml:space="preserve">Załącznik nr 1a do uchwały 
nr 647/74/VII/2025 
z dnia 2.04.2025 r. 
Zarządu Województwa Śląskiego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</si>
</sst>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/>
    <xf numFmtId="0" fontId="3" fillId="0" borderId="0" xfId="1" applyFont="1" applyAlignment="1">
      <alignment horizontal="center" vertical="center"/>
    </xf>
    <xf numFmtId="0" fontId="2" fillId="0" borderId="0" xfId="1" applyFill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wrapText="1"/>
    </xf>
    <xf numFmtId="0" fontId="5" fillId="0" borderId="1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left" vertical="center"/>
    </xf>
    <xf numFmtId="0" fontId="8" fillId="0" borderId="17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2" fillId="0" borderId="0" xfId="1" applyFill="1" applyAlignment="1">
      <alignment vertical="center"/>
    </xf>
    <xf numFmtId="0" fontId="6" fillId="2" borderId="1" xfId="1" applyFont="1" applyFill="1" applyBorder="1" applyAlignment="1">
      <alignment horizontal="center" vertical="center" textRotation="90" wrapText="1"/>
    </xf>
    <xf numFmtId="0" fontId="6" fillId="2" borderId="10" xfId="1" applyFont="1" applyFill="1" applyBorder="1" applyAlignment="1">
      <alignment horizontal="center" vertical="center" textRotation="90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textRotation="90" wrapText="1"/>
    </xf>
    <xf numFmtId="0" fontId="6" fillId="2" borderId="10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164" fontId="2" fillId="0" borderId="0" xfId="1" applyNumberFormat="1" applyFill="1"/>
    <xf numFmtId="164" fontId="2" fillId="0" borderId="0" xfId="1" applyNumberFormat="1" applyFill="1" applyAlignment="1">
      <alignment vertical="center"/>
    </xf>
    <xf numFmtId="164" fontId="1" fillId="0" borderId="0" xfId="1" applyNumberFormat="1" applyFont="1" applyFill="1" applyAlignment="1">
      <alignment vertical="center"/>
    </xf>
    <xf numFmtId="0" fontId="0" fillId="0" borderId="0" xfId="0" applyFill="1"/>
    <xf numFmtId="0" fontId="6" fillId="0" borderId="0" xfId="1" applyFont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ill="1" applyBorder="1"/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left" vertical="center" wrapText="1"/>
    </xf>
    <xf numFmtId="0" fontId="6" fillId="0" borderId="14" xfId="1" applyFont="1" applyBorder="1" applyAlignment="1">
      <alignment horizontal="right" vertical="center"/>
    </xf>
    <xf numFmtId="164" fontId="5" fillId="0" borderId="14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10" fontId="8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 vertical="center" wrapText="1"/>
    </xf>
    <xf numFmtId="164" fontId="6" fillId="0" borderId="20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0" borderId="20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right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right" vertical="center" wrapText="1"/>
    </xf>
    <xf numFmtId="0" fontId="5" fillId="0" borderId="13" xfId="1" applyFont="1" applyBorder="1" applyAlignment="1">
      <alignment horizontal="right" vertical="center" wrapText="1"/>
    </xf>
    <xf numFmtId="0" fontId="5" fillId="0" borderId="3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left" vertical="center" wrapText="1"/>
    </xf>
    <xf numFmtId="0" fontId="6" fillId="2" borderId="10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0" borderId="1" xfId="1" applyFont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textRotation="90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colors>
    <mruColors>
      <color rgb="FF0000FF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9C2E.74DA8B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171450</xdr:rowOff>
    </xdr:from>
    <xdr:to>
      <xdr:col>1</xdr:col>
      <xdr:colOff>1400175</xdr:colOff>
      <xdr:row>0</xdr:row>
      <xdr:rowOff>711028</xdr:rowOff>
    </xdr:to>
    <xdr:pic>
      <xdr:nvPicPr>
        <xdr:cNvPr id="4" name="Obraz 15" descr="cid:image001.png@01DB1659.26B57C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81150" cy="539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119"/>
  <sheetViews>
    <sheetView tabSelected="1" zoomScaleNormal="100" workbookViewId="0">
      <selection activeCell="L3" sqref="L3"/>
    </sheetView>
  </sheetViews>
  <sheetFormatPr defaultColWidth="8.85546875" defaultRowHeight="15" x14ac:dyDescent="0.25"/>
  <cols>
    <col min="1" max="1" width="5.28515625" style="4" customWidth="1"/>
    <col min="2" max="2" width="29.42578125" style="6" customWidth="1"/>
    <col min="3" max="3" width="31.140625" style="6" customWidth="1"/>
    <col min="4" max="4" width="15.5703125" style="5" customWidth="1"/>
    <col min="5" max="5" width="17.5703125" style="5" customWidth="1"/>
    <col min="6" max="6" width="16.42578125" style="4" customWidth="1"/>
    <col min="7" max="8" width="9.140625" style="4" customWidth="1"/>
    <col min="9" max="9" width="12.5703125" style="4" customWidth="1"/>
    <col min="10" max="10" width="16.85546875" style="4" customWidth="1"/>
    <col min="11" max="11" width="17" style="32" customWidth="1"/>
    <col min="12" max="12" width="10.85546875" style="3" bestFit="1" customWidth="1"/>
    <col min="13" max="13" width="13.28515625" style="3" customWidth="1"/>
    <col min="14" max="14" width="19.42578125" style="3" customWidth="1"/>
    <col min="15" max="16384" width="8.85546875" style="1"/>
  </cols>
  <sheetData>
    <row r="1" spans="1:14" ht="87" customHeight="1" thickBot="1" x14ac:dyDescent="0.3">
      <c r="A1" s="54" t="s">
        <v>134</v>
      </c>
      <c r="B1" s="94"/>
      <c r="C1" s="94"/>
      <c r="D1" s="94"/>
      <c r="E1" s="94"/>
      <c r="F1" s="94"/>
      <c r="G1" s="92" t="s">
        <v>147</v>
      </c>
      <c r="H1" s="92"/>
      <c r="I1" s="92"/>
      <c r="J1" s="93"/>
    </row>
    <row r="2" spans="1:14" ht="15.75" thickBot="1" x14ac:dyDescent="0.3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60"/>
    </row>
    <row r="3" spans="1:14" ht="26.25" customHeight="1" x14ac:dyDescent="0.25">
      <c r="A3" s="12"/>
      <c r="B3" s="11"/>
      <c r="C3" s="11"/>
      <c r="D3" s="11"/>
      <c r="E3" s="11"/>
      <c r="F3" s="11"/>
      <c r="G3" s="29"/>
      <c r="H3" s="29"/>
      <c r="I3" s="29"/>
      <c r="J3" s="30"/>
      <c r="N3" s="35"/>
    </row>
    <row r="4" spans="1:14" ht="30.75" customHeight="1" x14ac:dyDescent="0.25">
      <c r="A4" s="96" t="s">
        <v>133</v>
      </c>
      <c r="B4" s="97"/>
      <c r="C4" s="97"/>
      <c r="D4" s="97"/>
      <c r="E4" s="97"/>
      <c r="F4" s="97"/>
      <c r="G4" s="97"/>
      <c r="H4" s="97"/>
      <c r="I4" s="97"/>
      <c r="J4" s="98"/>
    </row>
    <row r="5" spans="1:14" ht="33" customHeight="1" x14ac:dyDescent="0.25">
      <c r="A5" s="84" t="s">
        <v>9</v>
      </c>
      <c r="B5" s="55" t="s">
        <v>8</v>
      </c>
      <c r="C5" s="55" t="s">
        <v>7</v>
      </c>
      <c r="D5" s="55" t="s">
        <v>132</v>
      </c>
      <c r="E5" s="55" t="s">
        <v>6</v>
      </c>
      <c r="F5" s="55" t="s">
        <v>5</v>
      </c>
      <c r="G5" s="72" t="s">
        <v>4</v>
      </c>
      <c r="H5" s="73"/>
      <c r="I5" s="74"/>
      <c r="J5" s="55" t="s">
        <v>146</v>
      </c>
    </row>
    <row r="6" spans="1:14" ht="73.900000000000006" customHeight="1" x14ac:dyDescent="0.25">
      <c r="A6" s="85"/>
      <c r="B6" s="56"/>
      <c r="C6" s="56"/>
      <c r="D6" s="56"/>
      <c r="E6" s="56"/>
      <c r="F6" s="56"/>
      <c r="G6" s="24" t="s">
        <v>3</v>
      </c>
      <c r="H6" s="24" t="s">
        <v>2</v>
      </c>
      <c r="I6" s="25" t="s">
        <v>1</v>
      </c>
      <c r="J6" s="56"/>
    </row>
    <row r="7" spans="1:14" ht="23.25" customHeight="1" x14ac:dyDescent="0.25">
      <c r="A7" s="86"/>
      <c r="B7" s="57"/>
      <c r="C7" s="57"/>
      <c r="D7" s="57"/>
      <c r="E7" s="57"/>
      <c r="F7" s="57"/>
      <c r="G7" s="28" t="s">
        <v>0</v>
      </c>
      <c r="H7" s="28" t="s">
        <v>131</v>
      </c>
      <c r="I7" s="27"/>
      <c r="J7" s="57"/>
      <c r="L7" s="32"/>
      <c r="M7" s="32"/>
      <c r="N7" s="32"/>
    </row>
    <row r="8" spans="1:14" s="3" customFormat="1" ht="39" customHeight="1" x14ac:dyDescent="0.25">
      <c r="A8" s="13">
        <v>1</v>
      </c>
      <c r="B8" s="14" t="s">
        <v>130</v>
      </c>
      <c r="C8" s="15" t="s">
        <v>71</v>
      </c>
      <c r="D8" s="14" t="s">
        <v>129</v>
      </c>
      <c r="E8" s="16">
        <v>92075</v>
      </c>
      <c r="F8" s="16">
        <v>60075</v>
      </c>
      <c r="G8" s="13">
        <v>1</v>
      </c>
      <c r="H8" s="13">
        <v>3</v>
      </c>
      <c r="I8" s="13">
        <f t="shared" ref="I8:I47" si="0">G8+H8</f>
        <v>4</v>
      </c>
      <c r="J8" s="16">
        <v>38187</v>
      </c>
      <c r="K8" s="32"/>
    </row>
    <row r="9" spans="1:14" s="3" customFormat="1" ht="39" customHeight="1" x14ac:dyDescent="0.25">
      <c r="A9" s="13">
        <v>2</v>
      </c>
      <c r="B9" s="14" t="s">
        <v>128</v>
      </c>
      <c r="C9" s="15" t="s">
        <v>86</v>
      </c>
      <c r="D9" s="14" t="s">
        <v>127</v>
      </c>
      <c r="E9" s="16">
        <v>83000</v>
      </c>
      <c r="F9" s="16">
        <v>66000</v>
      </c>
      <c r="G9" s="13">
        <v>1</v>
      </c>
      <c r="H9" s="13">
        <v>3</v>
      </c>
      <c r="I9" s="13">
        <f t="shared" si="0"/>
        <v>4</v>
      </c>
      <c r="J9" s="16">
        <v>37996</v>
      </c>
      <c r="K9" s="32"/>
    </row>
    <row r="10" spans="1:14" s="3" customFormat="1" ht="89.25" x14ac:dyDescent="0.25">
      <c r="A10" s="13">
        <v>3</v>
      </c>
      <c r="B10" s="14" t="s">
        <v>126</v>
      </c>
      <c r="C10" s="15" t="s">
        <v>125</v>
      </c>
      <c r="D10" s="14" t="s">
        <v>124</v>
      </c>
      <c r="E10" s="16">
        <v>69300</v>
      </c>
      <c r="F10" s="16">
        <v>52700</v>
      </c>
      <c r="G10" s="13">
        <v>1</v>
      </c>
      <c r="H10" s="13">
        <v>3</v>
      </c>
      <c r="I10" s="13">
        <f t="shared" si="0"/>
        <v>4</v>
      </c>
      <c r="J10" s="16">
        <v>31725</v>
      </c>
      <c r="K10" s="32"/>
      <c r="L10" s="23"/>
    </row>
    <row r="11" spans="1:14" s="3" customFormat="1" ht="25.5" x14ac:dyDescent="0.25">
      <c r="A11" s="13">
        <v>4</v>
      </c>
      <c r="B11" s="14" t="s">
        <v>123</v>
      </c>
      <c r="C11" s="15" t="s">
        <v>32</v>
      </c>
      <c r="D11" s="14" t="s">
        <v>122</v>
      </c>
      <c r="E11" s="16">
        <v>7740</v>
      </c>
      <c r="F11" s="16">
        <v>5000</v>
      </c>
      <c r="G11" s="13">
        <v>1</v>
      </c>
      <c r="H11" s="13">
        <v>3</v>
      </c>
      <c r="I11" s="13">
        <f t="shared" si="0"/>
        <v>4</v>
      </c>
      <c r="J11" s="16">
        <v>4147</v>
      </c>
      <c r="K11" s="32"/>
      <c r="L11" s="23"/>
    </row>
    <row r="12" spans="1:14" s="3" customFormat="1" ht="51" x14ac:dyDescent="0.25">
      <c r="A12" s="13">
        <v>5</v>
      </c>
      <c r="B12" s="14" t="s">
        <v>121</v>
      </c>
      <c r="C12" s="15" t="s">
        <v>66</v>
      </c>
      <c r="D12" s="14" t="s">
        <v>141</v>
      </c>
      <c r="E12" s="16">
        <v>191600</v>
      </c>
      <c r="F12" s="16">
        <v>152600</v>
      </c>
      <c r="G12" s="13">
        <v>1</v>
      </c>
      <c r="H12" s="13">
        <v>3</v>
      </c>
      <c r="I12" s="13">
        <f t="shared" si="0"/>
        <v>4</v>
      </c>
      <c r="J12" s="16">
        <v>72937</v>
      </c>
      <c r="K12" s="32"/>
      <c r="L12" s="23"/>
    </row>
    <row r="13" spans="1:14" s="3" customFormat="1" ht="34.5" customHeight="1" x14ac:dyDescent="0.25">
      <c r="A13" s="13">
        <v>6</v>
      </c>
      <c r="B13" s="14" t="s">
        <v>120</v>
      </c>
      <c r="C13" s="15" t="s">
        <v>32</v>
      </c>
      <c r="D13" s="14" t="s">
        <v>119</v>
      </c>
      <c r="E13" s="16">
        <v>148800</v>
      </c>
      <c r="F13" s="16">
        <v>46800</v>
      </c>
      <c r="G13" s="13">
        <v>1</v>
      </c>
      <c r="H13" s="13">
        <v>3</v>
      </c>
      <c r="I13" s="13">
        <f t="shared" si="0"/>
        <v>4</v>
      </c>
      <c r="J13" s="16">
        <v>23188</v>
      </c>
      <c r="K13" s="32"/>
      <c r="L13" s="23"/>
    </row>
    <row r="14" spans="1:14" s="3" customFormat="1" ht="36.75" customHeight="1" x14ac:dyDescent="0.25">
      <c r="A14" s="13">
        <v>7</v>
      </c>
      <c r="B14" s="14" t="s">
        <v>118</v>
      </c>
      <c r="C14" s="15" t="s">
        <v>32</v>
      </c>
      <c r="D14" s="14" t="s">
        <v>117</v>
      </c>
      <c r="E14" s="16">
        <v>50000</v>
      </c>
      <c r="F14" s="16">
        <v>39000</v>
      </c>
      <c r="G14" s="13">
        <v>1</v>
      </c>
      <c r="H14" s="13">
        <v>3</v>
      </c>
      <c r="I14" s="13">
        <f t="shared" si="0"/>
        <v>4</v>
      </c>
      <c r="J14" s="16">
        <v>39000</v>
      </c>
      <c r="K14" s="34"/>
      <c r="L14" s="33"/>
    </row>
    <row r="15" spans="1:14" s="3" customFormat="1" ht="31.5" customHeight="1" x14ac:dyDescent="0.25">
      <c r="A15" s="13">
        <v>8</v>
      </c>
      <c r="B15" s="14" t="s">
        <v>116</v>
      </c>
      <c r="C15" s="15" t="s">
        <v>111</v>
      </c>
      <c r="D15" s="14" t="s">
        <v>115</v>
      </c>
      <c r="E15" s="16">
        <v>77300</v>
      </c>
      <c r="F15" s="16">
        <v>60000</v>
      </c>
      <c r="G15" s="13">
        <v>1</v>
      </c>
      <c r="H15" s="13">
        <v>3</v>
      </c>
      <c r="I15" s="13">
        <f t="shared" si="0"/>
        <v>4</v>
      </c>
      <c r="J15" s="16">
        <v>30061</v>
      </c>
      <c r="K15" s="32"/>
      <c r="L15" s="23"/>
    </row>
    <row r="16" spans="1:14" s="3" customFormat="1" ht="51" x14ac:dyDescent="0.25">
      <c r="A16" s="13">
        <v>9</v>
      </c>
      <c r="B16" s="14" t="s">
        <v>114</v>
      </c>
      <c r="C16" s="22" t="s">
        <v>103</v>
      </c>
      <c r="D16" s="14" t="s">
        <v>113</v>
      </c>
      <c r="E16" s="16">
        <v>53500</v>
      </c>
      <c r="F16" s="16">
        <v>41500</v>
      </c>
      <c r="G16" s="13">
        <v>1</v>
      </c>
      <c r="H16" s="13">
        <v>3</v>
      </c>
      <c r="I16" s="13">
        <f t="shared" si="0"/>
        <v>4</v>
      </c>
      <c r="J16" s="16">
        <v>15769</v>
      </c>
      <c r="K16" s="32"/>
      <c r="L16" s="23"/>
    </row>
    <row r="17" spans="1:12" s="3" customFormat="1" ht="37.5" customHeight="1" x14ac:dyDescent="0.25">
      <c r="A17" s="13">
        <v>10</v>
      </c>
      <c r="B17" s="14" t="s">
        <v>112</v>
      </c>
      <c r="C17" s="15" t="s">
        <v>111</v>
      </c>
      <c r="D17" s="14" t="s">
        <v>110</v>
      </c>
      <c r="E17" s="16">
        <v>128000</v>
      </c>
      <c r="F17" s="16">
        <v>100000</v>
      </c>
      <c r="G17" s="13">
        <v>1</v>
      </c>
      <c r="H17" s="13">
        <v>3</v>
      </c>
      <c r="I17" s="13">
        <f t="shared" si="0"/>
        <v>4</v>
      </c>
      <c r="J17" s="16">
        <v>98922</v>
      </c>
      <c r="K17" s="32"/>
      <c r="L17" s="23"/>
    </row>
    <row r="18" spans="1:12" s="3" customFormat="1" ht="37.5" customHeight="1" x14ac:dyDescent="0.25">
      <c r="A18" s="13">
        <v>11</v>
      </c>
      <c r="B18" s="14" t="s">
        <v>109</v>
      </c>
      <c r="C18" s="15" t="s">
        <v>86</v>
      </c>
      <c r="D18" s="14" t="s">
        <v>108</v>
      </c>
      <c r="E18" s="16">
        <v>108590</v>
      </c>
      <c r="F18" s="16">
        <v>83590</v>
      </c>
      <c r="G18" s="13">
        <v>1</v>
      </c>
      <c r="H18" s="13">
        <v>3</v>
      </c>
      <c r="I18" s="13">
        <f t="shared" si="0"/>
        <v>4</v>
      </c>
      <c r="J18" s="16">
        <v>48715</v>
      </c>
      <c r="K18" s="32"/>
      <c r="L18" s="23"/>
    </row>
    <row r="19" spans="1:12" s="3" customFormat="1" ht="89.25" x14ac:dyDescent="0.25">
      <c r="A19" s="13">
        <v>12</v>
      </c>
      <c r="B19" s="14" t="s">
        <v>107</v>
      </c>
      <c r="C19" s="15" t="s">
        <v>143</v>
      </c>
      <c r="D19" s="14" t="s">
        <v>106</v>
      </c>
      <c r="E19" s="16">
        <v>66750</v>
      </c>
      <c r="F19" s="16">
        <v>22750</v>
      </c>
      <c r="G19" s="13">
        <v>1</v>
      </c>
      <c r="H19" s="13">
        <v>3</v>
      </c>
      <c r="I19" s="13">
        <f t="shared" si="0"/>
        <v>4</v>
      </c>
      <c r="J19" s="16">
        <v>20343</v>
      </c>
      <c r="K19" s="32"/>
      <c r="L19" s="23"/>
    </row>
    <row r="20" spans="1:12" s="3" customFormat="1" ht="35.25" customHeight="1" x14ac:dyDescent="0.25">
      <c r="A20" s="13">
        <v>13</v>
      </c>
      <c r="B20" s="14" t="s">
        <v>105</v>
      </c>
      <c r="C20" s="15" t="s">
        <v>32</v>
      </c>
      <c r="D20" s="14" t="s">
        <v>104</v>
      </c>
      <c r="E20" s="16">
        <v>24100</v>
      </c>
      <c r="F20" s="16">
        <v>15100</v>
      </c>
      <c r="G20" s="13">
        <v>1</v>
      </c>
      <c r="H20" s="13">
        <v>3</v>
      </c>
      <c r="I20" s="13">
        <f t="shared" si="0"/>
        <v>4</v>
      </c>
      <c r="J20" s="16">
        <v>7019</v>
      </c>
      <c r="K20" s="32"/>
      <c r="L20" s="23"/>
    </row>
    <row r="21" spans="1:12" s="3" customFormat="1" ht="35.25" customHeight="1" x14ac:dyDescent="0.25">
      <c r="A21" s="13">
        <v>14</v>
      </c>
      <c r="B21" s="14" t="s">
        <v>102</v>
      </c>
      <c r="C21" s="15" t="s">
        <v>86</v>
      </c>
      <c r="D21" s="14" t="s">
        <v>101</v>
      </c>
      <c r="E21" s="16">
        <v>206513</v>
      </c>
      <c r="F21" s="16">
        <v>164513</v>
      </c>
      <c r="G21" s="13">
        <v>1</v>
      </c>
      <c r="H21" s="13">
        <v>3</v>
      </c>
      <c r="I21" s="13">
        <f t="shared" si="0"/>
        <v>4</v>
      </c>
      <c r="J21" s="16">
        <v>75339</v>
      </c>
      <c r="K21" s="32"/>
      <c r="L21" s="23"/>
    </row>
    <row r="22" spans="1:12" s="3" customFormat="1" ht="51" x14ac:dyDescent="0.25">
      <c r="A22" s="13">
        <v>15</v>
      </c>
      <c r="B22" s="14" t="s">
        <v>100</v>
      </c>
      <c r="C22" s="15" t="s">
        <v>142</v>
      </c>
      <c r="D22" s="14" t="s">
        <v>99</v>
      </c>
      <c r="E22" s="16">
        <v>381000</v>
      </c>
      <c r="F22" s="16">
        <v>304000</v>
      </c>
      <c r="G22" s="13">
        <v>1</v>
      </c>
      <c r="H22" s="13">
        <v>3</v>
      </c>
      <c r="I22" s="13">
        <f t="shared" si="0"/>
        <v>4</v>
      </c>
      <c r="J22" s="16">
        <v>147508</v>
      </c>
      <c r="K22" s="32"/>
      <c r="L22" s="23"/>
    </row>
    <row r="23" spans="1:12" s="3" customFormat="1" ht="51" x14ac:dyDescent="0.25">
      <c r="A23" s="13">
        <v>16</v>
      </c>
      <c r="B23" s="14" t="s">
        <v>98</v>
      </c>
      <c r="C23" s="15" t="s">
        <v>97</v>
      </c>
      <c r="D23" s="14" t="s">
        <v>96</v>
      </c>
      <c r="E23" s="16">
        <v>139500</v>
      </c>
      <c r="F23" s="16">
        <v>109500</v>
      </c>
      <c r="G23" s="13">
        <v>1</v>
      </c>
      <c r="H23" s="13">
        <v>3</v>
      </c>
      <c r="I23" s="13">
        <f t="shared" si="0"/>
        <v>4</v>
      </c>
      <c r="J23" s="16">
        <v>74504</v>
      </c>
      <c r="K23" s="32"/>
      <c r="L23" s="23"/>
    </row>
    <row r="24" spans="1:12" s="3" customFormat="1" ht="39" customHeight="1" x14ac:dyDescent="0.25">
      <c r="A24" s="13">
        <v>17</v>
      </c>
      <c r="B24" s="14" t="s">
        <v>95</v>
      </c>
      <c r="C24" s="15" t="s">
        <v>94</v>
      </c>
      <c r="D24" s="14" t="s">
        <v>93</v>
      </c>
      <c r="E24" s="16">
        <v>41714</v>
      </c>
      <c r="F24" s="16">
        <v>32214</v>
      </c>
      <c r="G24" s="13">
        <v>1</v>
      </c>
      <c r="H24" s="13">
        <v>3</v>
      </c>
      <c r="I24" s="13">
        <f t="shared" si="0"/>
        <v>4</v>
      </c>
      <c r="J24" s="16">
        <v>20093</v>
      </c>
      <c r="K24" s="32"/>
      <c r="L24" s="23"/>
    </row>
    <row r="25" spans="1:12" s="3" customFormat="1" ht="51" x14ac:dyDescent="0.25">
      <c r="A25" s="13">
        <v>18</v>
      </c>
      <c r="B25" s="14" t="s">
        <v>92</v>
      </c>
      <c r="C25" s="15" t="s">
        <v>91</v>
      </c>
      <c r="D25" s="14" t="s">
        <v>90</v>
      </c>
      <c r="E25" s="16">
        <v>50200</v>
      </c>
      <c r="F25" s="16">
        <v>40160</v>
      </c>
      <c r="G25" s="13">
        <v>1</v>
      </c>
      <c r="H25" s="13">
        <v>3</v>
      </c>
      <c r="I25" s="13">
        <f t="shared" si="0"/>
        <v>4</v>
      </c>
      <c r="J25" s="16">
        <v>8234</v>
      </c>
      <c r="K25" s="32"/>
      <c r="L25" s="23"/>
    </row>
    <row r="26" spans="1:12" s="3" customFormat="1" ht="51" x14ac:dyDescent="0.25">
      <c r="A26" s="13">
        <v>19</v>
      </c>
      <c r="B26" s="14" t="s">
        <v>89</v>
      </c>
      <c r="C26" s="15" t="s">
        <v>74</v>
      </c>
      <c r="D26" s="14" t="s">
        <v>88</v>
      </c>
      <c r="E26" s="16">
        <v>160500</v>
      </c>
      <c r="F26" s="16">
        <v>128000</v>
      </c>
      <c r="G26" s="13">
        <v>1</v>
      </c>
      <c r="H26" s="13">
        <v>3</v>
      </c>
      <c r="I26" s="13">
        <f t="shared" si="0"/>
        <v>4</v>
      </c>
      <c r="J26" s="16">
        <v>124959</v>
      </c>
      <c r="K26" s="32"/>
      <c r="L26" s="23"/>
    </row>
    <row r="27" spans="1:12" s="3" customFormat="1" ht="37.5" customHeight="1" x14ac:dyDescent="0.25">
      <c r="A27" s="13">
        <v>20</v>
      </c>
      <c r="B27" s="14" t="s">
        <v>87</v>
      </c>
      <c r="C27" s="15" t="s">
        <v>86</v>
      </c>
      <c r="D27" s="14" t="s">
        <v>85</v>
      </c>
      <c r="E27" s="16">
        <v>31900</v>
      </c>
      <c r="F27" s="16">
        <v>25500</v>
      </c>
      <c r="G27" s="13">
        <v>1</v>
      </c>
      <c r="H27" s="13">
        <v>3</v>
      </c>
      <c r="I27" s="13">
        <f t="shared" si="0"/>
        <v>4</v>
      </c>
      <c r="J27" s="16">
        <v>8706</v>
      </c>
      <c r="K27" s="32"/>
      <c r="L27" s="23"/>
    </row>
    <row r="28" spans="1:12" s="3" customFormat="1" ht="38.25" x14ac:dyDescent="0.25">
      <c r="A28" s="13">
        <v>21</v>
      </c>
      <c r="B28" s="14" t="s">
        <v>84</v>
      </c>
      <c r="C28" s="15" t="s">
        <v>32</v>
      </c>
      <c r="D28" s="14" t="s">
        <v>83</v>
      </c>
      <c r="E28" s="16">
        <v>16650</v>
      </c>
      <c r="F28" s="16">
        <v>13150</v>
      </c>
      <c r="G28" s="13">
        <v>1</v>
      </c>
      <c r="H28" s="13">
        <v>3</v>
      </c>
      <c r="I28" s="13">
        <f t="shared" si="0"/>
        <v>4</v>
      </c>
      <c r="J28" s="16">
        <v>13150</v>
      </c>
      <c r="K28" s="34"/>
      <c r="L28" s="33"/>
    </row>
    <row r="29" spans="1:12" s="3" customFormat="1" ht="37.5" customHeight="1" x14ac:dyDescent="0.25">
      <c r="A29" s="13">
        <v>22</v>
      </c>
      <c r="B29" s="14" t="s">
        <v>82</v>
      </c>
      <c r="C29" s="15" t="s">
        <v>81</v>
      </c>
      <c r="D29" s="14" t="s">
        <v>80</v>
      </c>
      <c r="E29" s="16">
        <v>129560</v>
      </c>
      <c r="F29" s="16">
        <v>103560</v>
      </c>
      <c r="G29" s="13">
        <v>1</v>
      </c>
      <c r="H29" s="13">
        <v>3</v>
      </c>
      <c r="I29" s="13">
        <f t="shared" si="0"/>
        <v>4</v>
      </c>
      <c r="J29" s="16">
        <v>103560</v>
      </c>
      <c r="K29" s="34"/>
      <c r="L29" s="33"/>
    </row>
    <row r="30" spans="1:12" s="3" customFormat="1" ht="37.5" customHeight="1" x14ac:dyDescent="0.25">
      <c r="A30" s="13">
        <v>23</v>
      </c>
      <c r="B30" s="14" t="s">
        <v>79</v>
      </c>
      <c r="C30" s="15" t="s">
        <v>47</v>
      </c>
      <c r="D30" s="14" t="s">
        <v>78</v>
      </c>
      <c r="E30" s="16">
        <v>125000</v>
      </c>
      <c r="F30" s="16">
        <v>93750</v>
      </c>
      <c r="G30" s="13">
        <v>1</v>
      </c>
      <c r="H30" s="13">
        <v>3</v>
      </c>
      <c r="I30" s="13">
        <f t="shared" si="0"/>
        <v>4</v>
      </c>
      <c r="J30" s="16">
        <v>64708</v>
      </c>
      <c r="K30" s="32"/>
      <c r="L30" s="23"/>
    </row>
    <row r="31" spans="1:12" s="3" customFormat="1" ht="37.5" customHeight="1" x14ac:dyDescent="0.25">
      <c r="A31" s="13">
        <v>24</v>
      </c>
      <c r="B31" s="14" t="s">
        <v>77</v>
      </c>
      <c r="C31" s="15" t="s">
        <v>32</v>
      </c>
      <c r="D31" s="14" t="s">
        <v>76</v>
      </c>
      <c r="E31" s="16">
        <v>222600</v>
      </c>
      <c r="F31" s="16">
        <v>175600</v>
      </c>
      <c r="G31" s="13">
        <v>1</v>
      </c>
      <c r="H31" s="13">
        <v>3</v>
      </c>
      <c r="I31" s="13">
        <f t="shared" si="0"/>
        <v>4</v>
      </c>
      <c r="J31" s="16">
        <v>75378</v>
      </c>
      <c r="K31" s="32"/>
      <c r="L31" s="23"/>
    </row>
    <row r="32" spans="1:12" s="3" customFormat="1" ht="90.75" customHeight="1" x14ac:dyDescent="0.25">
      <c r="A32" s="13">
        <v>25</v>
      </c>
      <c r="B32" s="14" t="s">
        <v>75</v>
      </c>
      <c r="C32" s="15" t="s">
        <v>74</v>
      </c>
      <c r="D32" s="14" t="s">
        <v>73</v>
      </c>
      <c r="E32" s="16">
        <v>226500</v>
      </c>
      <c r="F32" s="16">
        <v>161500</v>
      </c>
      <c r="G32" s="13">
        <v>1</v>
      </c>
      <c r="H32" s="13">
        <v>3</v>
      </c>
      <c r="I32" s="13">
        <f t="shared" si="0"/>
        <v>4</v>
      </c>
      <c r="J32" s="16">
        <v>113642</v>
      </c>
      <c r="K32" s="32"/>
      <c r="L32" s="23"/>
    </row>
    <row r="33" spans="1:12" s="3" customFormat="1" ht="119.25" customHeight="1" x14ac:dyDescent="0.25">
      <c r="A33" s="13">
        <v>26</v>
      </c>
      <c r="B33" s="14" t="s">
        <v>72</v>
      </c>
      <c r="C33" s="15" t="s">
        <v>71</v>
      </c>
      <c r="D33" s="14" t="s">
        <v>70</v>
      </c>
      <c r="E33" s="16">
        <v>20790</v>
      </c>
      <c r="F33" s="16">
        <v>16590</v>
      </c>
      <c r="G33" s="13">
        <v>1</v>
      </c>
      <c r="H33" s="13">
        <v>3</v>
      </c>
      <c r="I33" s="13">
        <f t="shared" si="0"/>
        <v>4</v>
      </c>
      <c r="J33" s="16">
        <v>16590</v>
      </c>
      <c r="K33" s="34"/>
      <c r="L33" s="33"/>
    </row>
    <row r="34" spans="1:12" s="3" customFormat="1" ht="63.75" x14ac:dyDescent="0.25">
      <c r="A34" s="13">
        <v>27</v>
      </c>
      <c r="B34" s="14" t="s">
        <v>69</v>
      </c>
      <c r="C34" s="15" t="s">
        <v>68</v>
      </c>
      <c r="D34" s="14" t="s">
        <v>67</v>
      </c>
      <c r="E34" s="16">
        <v>33600</v>
      </c>
      <c r="F34" s="16">
        <v>26850</v>
      </c>
      <c r="G34" s="13">
        <v>1</v>
      </c>
      <c r="H34" s="13">
        <v>3</v>
      </c>
      <c r="I34" s="13">
        <f t="shared" si="0"/>
        <v>4</v>
      </c>
      <c r="J34" s="16">
        <v>11063</v>
      </c>
      <c r="K34" s="32"/>
      <c r="L34" s="23"/>
    </row>
    <row r="35" spans="1:12" s="3" customFormat="1" ht="38.25" customHeight="1" x14ac:dyDescent="0.25">
      <c r="A35" s="13">
        <v>28</v>
      </c>
      <c r="B35" s="14" t="s">
        <v>65</v>
      </c>
      <c r="C35" s="15" t="s">
        <v>32</v>
      </c>
      <c r="D35" s="14" t="s">
        <v>64</v>
      </c>
      <c r="E35" s="16">
        <v>118830</v>
      </c>
      <c r="F35" s="16">
        <v>94830</v>
      </c>
      <c r="G35" s="13">
        <v>1</v>
      </c>
      <c r="H35" s="13">
        <v>3</v>
      </c>
      <c r="I35" s="13">
        <f t="shared" si="0"/>
        <v>4</v>
      </c>
      <c r="J35" s="16">
        <v>50191</v>
      </c>
      <c r="K35" s="32"/>
      <c r="L35" s="23"/>
    </row>
    <row r="36" spans="1:12" s="3" customFormat="1" ht="143.25" customHeight="1" x14ac:dyDescent="0.25">
      <c r="A36" s="13">
        <v>29</v>
      </c>
      <c r="B36" s="14" t="s">
        <v>63</v>
      </c>
      <c r="C36" s="15" t="s">
        <v>32</v>
      </c>
      <c r="D36" s="14" t="s">
        <v>62</v>
      </c>
      <c r="E36" s="16">
        <v>74810</v>
      </c>
      <c r="F36" s="16">
        <v>59810</v>
      </c>
      <c r="G36" s="13">
        <v>1</v>
      </c>
      <c r="H36" s="13">
        <v>3</v>
      </c>
      <c r="I36" s="13">
        <f t="shared" si="0"/>
        <v>4</v>
      </c>
      <c r="J36" s="16">
        <v>57602</v>
      </c>
      <c r="K36" s="32"/>
      <c r="L36" s="23"/>
    </row>
    <row r="37" spans="1:12" s="3" customFormat="1" ht="42.75" customHeight="1" x14ac:dyDescent="0.25">
      <c r="A37" s="13">
        <v>30</v>
      </c>
      <c r="B37" s="14" t="s">
        <v>61</v>
      </c>
      <c r="C37" s="14" t="s">
        <v>60</v>
      </c>
      <c r="D37" s="14" t="s">
        <v>59</v>
      </c>
      <c r="E37" s="16">
        <v>104250</v>
      </c>
      <c r="F37" s="16">
        <v>82750</v>
      </c>
      <c r="G37" s="13">
        <v>1</v>
      </c>
      <c r="H37" s="13">
        <v>3</v>
      </c>
      <c r="I37" s="13">
        <f t="shared" si="0"/>
        <v>4</v>
      </c>
      <c r="J37" s="16">
        <v>82750</v>
      </c>
      <c r="K37" s="34"/>
      <c r="L37" s="33"/>
    </row>
    <row r="38" spans="1:12" s="3" customFormat="1" ht="81.75" customHeight="1" x14ac:dyDescent="0.25">
      <c r="A38" s="13">
        <v>31</v>
      </c>
      <c r="B38" s="14" t="s">
        <v>58</v>
      </c>
      <c r="C38" s="15" t="s">
        <v>57</v>
      </c>
      <c r="D38" s="14" t="s">
        <v>56</v>
      </c>
      <c r="E38" s="16">
        <v>122300</v>
      </c>
      <c r="F38" s="16">
        <v>89800</v>
      </c>
      <c r="G38" s="13">
        <v>1</v>
      </c>
      <c r="H38" s="13">
        <v>3</v>
      </c>
      <c r="I38" s="13">
        <f t="shared" si="0"/>
        <v>4</v>
      </c>
      <c r="J38" s="16">
        <v>15793</v>
      </c>
      <c r="K38" s="32"/>
    </row>
    <row r="39" spans="1:12" s="3" customFormat="1" ht="38.25" customHeight="1" x14ac:dyDescent="0.25">
      <c r="A39" s="13">
        <v>32</v>
      </c>
      <c r="B39" s="14" t="s">
        <v>55</v>
      </c>
      <c r="C39" s="15" t="s">
        <v>54</v>
      </c>
      <c r="D39" s="14" t="s">
        <v>53</v>
      </c>
      <c r="E39" s="16">
        <v>136900</v>
      </c>
      <c r="F39" s="16">
        <v>94900</v>
      </c>
      <c r="G39" s="13">
        <v>1</v>
      </c>
      <c r="H39" s="13">
        <v>3</v>
      </c>
      <c r="I39" s="13">
        <f t="shared" si="0"/>
        <v>4</v>
      </c>
      <c r="J39" s="16">
        <v>49593</v>
      </c>
      <c r="K39" s="32"/>
    </row>
    <row r="40" spans="1:12" s="3" customFormat="1" ht="84.6" customHeight="1" x14ac:dyDescent="0.25">
      <c r="A40" s="13">
        <v>33</v>
      </c>
      <c r="B40" s="14" t="s">
        <v>52</v>
      </c>
      <c r="C40" s="15" t="s">
        <v>32</v>
      </c>
      <c r="D40" s="14" t="s">
        <v>51</v>
      </c>
      <c r="E40" s="16">
        <v>69100</v>
      </c>
      <c r="F40" s="16">
        <v>55052</v>
      </c>
      <c r="G40" s="13">
        <v>1</v>
      </c>
      <c r="H40" s="13">
        <v>3</v>
      </c>
      <c r="I40" s="13">
        <f t="shared" si="0"/>
        <v>4</v>
      </c>
      <c r="J40" s="16">
        <v>38576</v>
      </c>
      <c r="K40" s="32"/>
    </row>
    <row r="41" spans="1:12" s="3" customFormat="1" ht="51" customHeight="1" x14ac:dyDescent="0.25">
      <c r="A41" s="13">
        <v>34</v>
      </c>
      <c r="B41" s="14" t="s">
        <v>50</v>
      </c>
      <c r="C41" s="15" t="s">
        <v>32</v>
      </c>
      <c r="D41" s="14" t="s">
        <v>49</v>
      </c>
      <c r="E41" s="16">
        <v>82500</v>
      </c>
      <c r="F41" s="16">
        <v>63760</v>
      </c>
      <c r="G41" s="13">
        <v>1</v>
      </c>
      <c r="H41" s="13">
        <v>3</v>
      </c>
      <c r="I41" s="13">
        <f t="shared" si="0"/>
        <v>4</v>
      </c>
      <c r="J41" s="16">
        <v>25333</v>
      </c>
      <c r="K41" s="32"/>
    </row>
    <row r="42" spans="1:12" s="3" customFormat="1" ht="51" customHeight="1" x14ac:dyDescent="0.25">
      <c r="A42" s="13">
        <v>35</v>
      </c>
      <c r="B42" s="14" t="s">
        <v>48</v>
      </c>
      <c r="C42" s="15" t="s">
        <v>47</v>
      </c>
      <c r="D42" s="14" t="s">
        <v>46</v>
      </c>
      <c r="E42" s="16">
        <v>101600</v>
      </c>
      <c r="F42" s="16">
        <v>76200</v>
      </c>
      <c r="G42" s="13">
        <v>1</v>
      </c>
      <c r="H42" s="13">
        <v>3</v>
      </c>
      <c r="I42" s="13">
        <f t="shared" si="0"/>
        <v>4</v>
      </c>
      <c r="J42" s="16">
        <v>65787</v>
      </c>
      <c r="K42" s="32"/>
    </row>
    <row r="43" spans="1:12" s="3" customFormat="1" ht="102" x14ac:dyDescent="0.25">
      <c r="A43" s="13">
        <v>36</v>
      </c>
      <c r="B43" s="14" t="s">
        <v>45</v>
      </c>
      <c r="C43" s="17" t="s">
        <v>44</v>
      </c>
      <c r="D43" s="95" t="s">
        <v>43</v>
      </c>
      <c r="E43" s="16">
        <v>154988.79999999999</v>
      </c>
      <c r="F43" s="16">
        <v>123230</v>
      </c>
      <c r="G43" s="13">
        <v>1</v>
      </c>
      <c r="H43" s="13">
        <v>3</v>
      </c>
      <c r="I43" s="13">
        <f t="shared" si="0"/>
        <v>4</v>
      </c>
      <c r="J43" s="16">
        <v>100000</v>
      </c>
      <c r="K43" s="32"/>
    </row>
    <row r="44" spans="1:12" s="3" customFormat="1" ht="38.25" x14ac:dyDescent="0.25">
      <c r="A44" s="13">
        <v>37</v>
      </c>
      <c r="B44" s="14" t="s">
        <v>42</v>
      </c>
      <c r="C44" s="17" t="s">
        <v>32</v>
      </c>
      <c r="D44" s="95"/>
      <c r="E44" s="16">
        <v>500000</v>
      </c>
      <c r="F44" s="16">
        <v>400000</v>
      </c>
      <c r="G44" s="13">
        <v>1</v>
      </c>
      <c r="H44" s="13">
        <v>3</v>
      </c>
      <c r="I44" s="13">
        <f t="shared" si="0"/>
        <v>4</v>
      </c>
      <c r="J44" s="16">
        <v>350000</v>
      </c>
      <c r="K44" s="32"/>
    </row>
    <row r="45" spans="1:12" s="3" customFormat="1" ht="38.25" x14ac:dyDescent="0.25">
      <c r="A45" s="13">
        <v>38</v>
      </c>
      <c r="B45" s="18" t="s">
        <v>41</v>
      </c>
      <c r="C45" s="17" t="s">
        <v>140</v>
      </c>
      <c r="D45" s="95"/>
      <c r="E45" s="16">
        <v>496800</v>
      </c>
      <c r="F45" s="16">
        <v>296800</v>
      </c>
      <c r="G45" s="13">
        <v>1</v>
      </c>
      <c r="H45" s="13">
        <v>3</v>
      </c>
      <c r="I45" s="13">
        <f t="shared" si="0"/>
        <v>4</v>
      </c>
      <c r="J45" s="16">
        <v>150000</v>
      </c>
      <c r="K45" s="32"/>
    </row>
    <row r="46" spans="1:12" s="3" customFormat="1" ht="51" x14ac:dyDescent="0.25">
      <c r="A46" s="13">
        <v>39</v>
      </c>
      <c r="B46" s="19" t="s">
        <v>40</v>
      </c>
      <c r="C46" s="17" t="s">
        <v>32</v>
      </c>
      <c r="D46" s="95"/>
      <c r="E46" s="16">
        <v>560140</v>
      </c>
      <c r="F46" s="16">
        <v>400000</v>
      </c>
      <c r="G46" s="13">
        <v>1</v>
      </c>
      <c r="H46" s="13">
        <v>3</v>
      </c>
      <c r="I46" s="13">
        <f t="shared" si="0"/>
        <v>4</v>
      </c>
      <c r="J46" s="16">
        <v>180000</v>
      </c>
      <c r="K46" s="32"/>
    </row>
    <row r="47" spans="1:12" s="3" customFormat="1" ht="105.75" customHeight="1" x14ac:dyDescent="0.25">
      <c r="A47" s="13">
        <v>40</v>
      </c>
      <c r="B47" s="19" t="s">
        <v>39</v>
      </c>
      <c r="C47" s="17" t="s">
        <v>38</v>
      </c>
      <c r="D47" s="95"/>
      <c r="E47" s="16">
        <v>200000</v>
      </c>
      <c r="F47" s="16">
        <v>50000</v>
      </c>
      <c r="G47" s="13">
        <v>1</v>
      </c>
      <c r="H47" s="13">
        <v>3</v>
      </c>
      <c r="I47" s="13">
        <f t="shared" si="0"/>
        <v>4</v>
      </c>
      <c r="J47" s="16">
        <v>41344</v>
      </c>
      <c r="K47" s="32"/>
    </row>
    <row r="48" spans="1:12" s="3" customFormat="1" ht="31.5" customHeight="1" x14ac:dyDescent="0.25">
      <c r="A48" s="13">
        <v>41</v>
      </c>
      <c r="B48" s="14" t="s">
        <v>37</v>
      </c>
      <c r="C48" s="20" t="s">
        <v>32</v>
      </c>
      <c r="D48" s="95"/>
      <c r="E48" s="16">
        <v>516650</v>
      </c>
      <c r="F48" s="16">
        <v>411650</v>
      </c>
      <c r="G48" s="13">
        <v>1</v>
      </c>
      <c r="H48" s="13">
        <v>3</v>
      </c>
      <c r="I48" s="13">
        <f>G48+H48</f>
        <v>4</v>
      </c>
      <c r="J48" s="16">
        <v>100000</v>
      </c>
      <c r="K48" s="32"/>
    </row>
    <row r="49" spans="1:13" ht="27" customHeight="1" x14ac:dyDescent="0.25">
      <c r="A49" s="88" t="s">
        <v>10</v>
      </c>
      <c r="B49" s="88"/>
      <c r="C49" s="88"/>
      <c r="D49" s="88"/>
      <c r="E49" s="88"/>
      <c r="F49" s="88"/>
      <c r="G49" s="88"/>
      <c r="H49" s="88"/>
      <c r="I49" s="88"/>
      <c r="J49" s="10">
        <f>SUM(J8:J48)</f>
        <v>2632412</v>
      </c>
    </row>
    <row r="50" spans="1:13" ht="85.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47"/>
    </row>
    <row r="51" spans="1:13" ht="92.25" customHeight="1" x14ac:dyDescent="0.25">
      <c r="A51" s="91"/>
      <c r="B51" s="91"/>
      <c r="C51" s="91"/>
      <c r="D51" s="91"/>
      <c r="E51" s="91"/>
      <c r="F51" s="91"/>
      <c r="G51" s="91"/>
      <c r="H51" s="91"/>
      <c r="I51" s="91"/>
      <c r="J51" s="91"/>
      <c r="L51" s="32"/>
      <c r="M51" s="32"/>
    </row>
    <row r="52" spans="1:13" ht="15" customHeight="1" x14ac:dyDescent="0.25">
      <c r="A52" s="75" t="s">
        <v>135</v>
      </c>
      <c r="B52" s="75"/>
      <c r="C52" s="75"/>
      <c r="D52" s="75"/>
      <c r="E52" s="75"/>
      <c r="F52" s="75"/>
      <c r="G52" s="75"/>
      <c r="H52" s="75"/>
      <c r="I52" s="75"/>
      <c r="J52" s="75"/>
    </row>
    <row r="53" spans="1:13" ht="15" customHeight="1" x14ac:dyDescent="0.25">
      <c r="A53" s="76" t="s">
        <v>9</v>
      </c>
      <c r="B53" s="55" t="s">
        <v>8</v>
      </c>
      <c r="C53" s="55" t="s">
        <v>7</v>
      </c>
      <c r="D53" s="55" t="s">
        <v>6</v>
      </c>
      <c r="E53" s="55" t="s">
        <v>5</v>
      </c>
      <c r="F53" s="72" t="s">
        <v>4</v>
      </c>
      <c r="G53" s="73"/>
      <c r="H53" s="74"/>
      <c r="I53" s="63" t="s">
        <v>146</v>
      </c>
      <c r="J53" s="64"/>
    </row>
    <row r="54" spans="1:13" ht="74.25" customHeight="1" x14ac:dyDescent="0.25">
      <c r="A54" s="76"/>
      <c r="B54" s="56"/>
      <c r="C54" s="56"/>
      <c r="D54" s="56"/>
      <c r="E54" s="56"/>
      <c r="F54" s="24" t="s">
        <v>3</v>
      </c>
      <c r="G54" s="24" t="s">
        <v>2</v>
      </c>
      <c r="H54" s="25" t="s">
        <v>1</v>
      </c>
      <c r="I54" s="65"/>
      <c r="J54" s="66"/>
    </row>
    <row r="55" spans="1:13" ht="15" customHeight="1" x14ac:dyDescent="0.25">
      <c r="A55" s="76"/>
      <c r="B55" s="57"/>
      <c r="C55" s="57"/>
      <c r="D55" s="57"/>
      <c r="E55" s="57"/>
      <c r="F55" s="28" t="s">
        <v>0</v>
      </c>
      <c r="G55" s="26" t="s">
        <v>14</v>
      </c>
      <c r="H55" s="27"/>
      <c r="I55" s="67"/>
      <c r="J55" s="68"/>
    </row>
    <row r="56" spans="1:13" ht="38.25" x14ac:dyDescent="0.25">
      <c r="A56" s="13">
        <v>42</v>
      </c>
      <c r="B56" s="19" t="s">
        <v>36</v>
      </c>
      <c r="C56" s="19" t="s">
        <v>35</v>
      </c>
      <c r="D56" s="16">
        <v>650000</v>
      </c>
      <c r="E56" s="16">
        <v>500000</v>
      </c>
      <c r="F56" s="21">
        <v>1</v>
      </c>
      <c r="G56" s="13">
        <v>7</v>
      </c>
      <c r="H56" s="13">
        <f>G56+F56</f>
        <v>8</v>
      </c>
      <c r="I56" s="61">
        <v>500000</v>
      </c>
      <c r="J56" s="62"/>
    </row>
    <row r="57" spans="1:13" ht="15" customHeight="1" x14ac:dyDescent="0.25">
      <c r="A57" s="77" t="s">
        <v>10</v>
      </c>
      <c r="B57" s="77"/>
      <c r="C57" s="77"/>
      <c r="D57" s="77"/>
      <c r="E57" s="77"/>
      <c r="F57" s="77"/>
      <c r="G57" s="77"/>
      <c r="H57" s="77"/>
      <c r="I57" s="78">
        <v>500000</v>
      </c>
      <c r="J57" s="79"/>
    </row>
    <row r="58" spans="1:13" x14ac:dyDescent="0.25">
      <c r="A58" s="8"/>
      <c r="B58" s="7"/>
      <c r="C58" s="7"/>
      <c r="D58" s="7"/>
      <c r="E58" s="7"/>
      <c r="F58" s="7"/>
      <c r="G58" s="7"/>
      <c r="H58" s="7"/>
      <c r="I58" s="9"/>
      <c r="J58" s="9"/>
    </row>
    <row r="59" spans="1:13" x14ac:dyDescent="0.25">
      <c r="A59" s="75" t="s">
        <v>136</v>
      </c>
      <c r="B59" s="75"/>
      <c r="C59" s="75"/>
      <c r="D59" s="75"/>
      <c r="E59" s="75"/>
      <c r="F59" s="75"/>
      <c r="G59" s="75"/>
      <c r="H59" s="75"/>
      <c r="I59" s="75"/>
      <c r="J59" s="75"/>
    </row>
    <row r="60" spans="1:13" ht="15" customHeight="1" x14ac:dyDescent="0.25">
      <c r="A60" s="84" t="s">
        <v>9</v>
      </c>
      <c r="B60" s="55" t="s">
        <v>8</v>
      </c>
      <c r="C60" s="55" t="s">
        <v>7</v>
      </c>
      <c r="D60" s="55" t="s">
        <v>6</v>
      </c>
      <c r="E60" s="55" t="s">
        <v>5</v>
      </c>
      <c r="F60" s="72" t="s">
        <v>4</v>
      </c>
      <c r="G60" s="73"/>
      <c r="H60" s="74"/>
      <c r="I60" s="63" t="s">
        <v>146</v>
      </c>
      <c r="J60" s="64"/>
    </row>
    <row r="61" spans="1:13" ht="75" customHeight="1" x14ac:dyDescent="0.25">
      <c r="A61" s="85"/>
      <c r="B61" s="56"/>
      <c r="C61" s="56"/>
      <c r="D61" s="56"/>
      <c r="E61" s="56"/>
      <c r="F61" s="24" t="s">
        <v>3</v>
      </c>
      <c r="G61" s="24" t="s">
        <v>2</v>
      </c>
      <c r="H61" s="25" t="s">
        <v>1</v>
      </c>
      <c r="I61" s="65"/>
      <c r="J61" s="66"/>
    </row>
    <row r="62" spans="1:13" x14ac:dyDescent="0.25">
      <c r="A62" s="86"/>
      <c r="B62" s="57"/>
      <c r="C62" s="57"/>
      <c r="D62" s="57"/>
      <c r="E62" s="57"/>
      <c r="F62" s="28" t="s">
        <v>0</v>
      </c>
      <c r="G62" s="26" t="s">
        <v>14</v>
      </c>
      <c r="H62" s="27"/>
      <c r="I62" s="67"/>
      <c r="J62" s="68"/>
    </row>
    <row r="63" spans="1:13" ht="51" x14ac:dyDescent="0.25">
      <c r="A63" s="13">
        <v>43</v>
      </c>
      <c r="B63" s="19" t="s">
        <v>34</v>
      </c>
      <c r="C63" s="19" t="s">
        <v>29</v>
      </c>
      <c r="D63" s="16">
        <v>138420</v>
      </c>
      <c r="E63" s="16">
        <v>106420</v>
      </c>
      <c r="F63" s="21">
        <v>1</v>
      </c>
      <c r="G63" s="13">
        <v>7</v>
      </c>
      <c r="H63" s="13">
        <f>F63+G63</f>
        <v>8</v>
      </c>
      <c r="I63" s="61">
        <v>78000</v>
      </c>
      <c r="J63" s="62"/>
    </row>
    <row r="64" spans="1:13" ht="51" x14ac:dyDescent="0.25">
      <c r="A64" s="21">
        <v>44</v>
      </c>
      <c r="B64" s="19" t="s">
        <v>33</v>
      </c>
      <c r="C64" s="19" t="s">
        <v>32</v>
      </c>
      <c r="D64" s="16">
        <v>124020</v>
      </c>
      <c r="E64" s="16">
        <v>99020</v>
      </c>
      <c r="F64" s="21">
        <v>1</v>
      </c>
      <c r="G64" s="21">
        <v>7</v>
      </c>
      <c r="H64" s="13">
        <f t="shared" ref="H64:H67" si="1">F64+G64</f>
        <v>8</v>
      </c>
      <c r="I64" s="61">
        <v>75000</v>
      </c>
      <c r="J64" s="62"/>
    </row>
    <row r="65" spans="1:10" ht="51" x14ac:dyDescent="0.25">
      <c r="A65" s="13">
        <v>45</v>
      </c>
      <c r="B65" s="19" t="s">
        <v>31</v>
      </c>
      <c r="C65" s="19" t="s">
        <v>29</v>
      </c>
      <c r="D65" s="16">
        <v>1000000</v>
      </c>
      <c r="E65" s="16">
        <v>800000</v>
      </c>
      <c r="F65" s="21">
        <v>1</v>
      </c>
      <c r="G65" s="13">
        <v>7</v>
      </c>
      <c r="H65" s="13">
        <f t="shared" si="1"/>
        <v>8</v>
      </c>
      <c r="I65" s="61">
        <v>500000</v>
      </c>
      <c r="J65" s="62"/>
    </row>
    <row r="66" spans="1:10" ht="38.25" x14ac:dyDescent="0.25">
      <c r="A66" s="21">
        <v>46</v>
      </c>
      <c r="B66" s="19" t="s">
        <v>30</v>
      </c>
      <c r="C66" s="19" t="s">
        <v>29</v>
      </c>
      <c r="D66" s="16">
        <v>250000</v>
      </c>
      <c r="E66" s="16">
        <v>200000</v>
      </c>
      <c r="F66" s="21">
        <v>1</v>
      </c>
      <c r="G66" s="13">
        <v>7</v>
      </c>
      <c r="H66" s="13">
        <f t="shared" si="1"/>
        <v>8</v>
      </c>
      <c r="I66" s="61">
        <v>75000</v>
      </c>
      <c r="J66" s="62"/>
    </row>
    <row r="67" spans="1:10" ht="76.5" x14ac:dyDescent="0.25">
      <c r="A67" s="13">
        <v>47</v>
      </c>
      <c r="B67" s="19" t="s">
        <v>28</v>
      </c>
      <c r="C67" s="19" t="s">
        <v>32</v>
      </c>
      <c r="D67" s="16">
        <v>90800</v>
      </c>
      <c r="E67" s="16">
        <v>72000</v>
      </c>
      <c r="F67" s="21">
        <v>1</v>
      </c>
      <c r="G67" s="13">
        <v>7</v>
      </c>
      <c r="H67" s="13">
        <f t="shared" si="1"/>
        <v>8</v>
      </c>
      <c r="I67" s="61">
        <v>72000</v>
      </c>
      <c r="J67" s="62"/>
    </row>
    <row r="68" spans="1:10" ht="15" customHeight="1" x14ac:dyDescent="0.25">
      <c r="A68" s="80" t="s">
        <v>10</v>
      </c>
      <c r="B68" s="81"/>
      <c r="C68" s="81"/>
      <c r="D68" s="81"/>
      <c r="E68" s="81"/>
      <c r="F68" s="81"/>
      <c r="G68" s="81"/>
      <c r="H68" s="82"/>
      <c r="I68" s="78">
        <f>SUM(I63:J67)</f>
        <v>800000</v>
      </c>
      <c r="J68" s="79"/>
    </row>
    <row r="69" spans="1:10" ht="30" customHeight="1" x14ac:dyDescent="0.25">
      <c r="A69" s="87" t="s">
        <v>27</v>
      </c>
      <c r="B69" s="87"/>
      <c r="C69" s="87"/>
      <c r="D69" s="87"/>
      <c r="E69" s="87"/>
      <c r="F69" s="87"/>
      <c r="G69" s="87"/>
      <c r="H69" s="87"/>
      <c r="I69" s="87"/>
      <c r="J69" s="87"/>
    </row>
    <row r="70" spans="1:10" ht="15" customHeight="1" x14ac:dyDescent="0.25">
      <c r="A70" s="84" t="s">
        <v>9</v>
      </c>
      <c r="B70" s="55" t="s">
        <v>8</v>
      </c>
      <c r="C70" s="55" t="s">
        <v>7</v>
      </c>
      <c r="D70" s="55" t="s">
        <v>6</v>
      </c>
      <c r="E70" s="55" t="s">
        <v>5</v>
      </c>
      <c r="F70" s="72" t="s">
        <v>15</v>
      </c>
      <c r="G70" s="73"/>
      <c r="H70" s="74"/>
      <c r="I70" s="63" t="s">
        <v>146</v>
      </c>
      <c r="J70" s="64"/>
    </row>
    <row r="71" spans="1:10" ht="78" customHeight="1" x14ac:dyDescent="0.25">
      <c r="A71" s="85"/>
      <c r="B71" s="56"/>
      <c r="C71" s="56"/>
      <c r="D71" s="56"/>
      <c r="E71" s="56"/>
      <c r="F71" s="24" t="s">
        <v>3</v>
      </c>
      <c r="G71" s="24" t="s">
        <v>2</v>
      </c>
      <c r="H71" s="25" t="s">
        <v>1</v>
      </c>
      <c r="I71" s="65"/>
      <c r="J71" s="66"/>
    </row>
    <row r="72" spans="1:10" x14ac:dyDescent="0.25">
      <c r="A72" s="86"/>
      <c r="B72" s="57"/>
      <c r="C72" s="57"/>
      <c r="D72" s="57"/>
      <c r="E72" s="57"/>
      <c r="F72" s="26" t="s">
        <v>0</v>
      </c>
      <c r="G72" s="26" t="s">
        <v>14</v>
      </c>
      <c r="H72" s="27"/>
      <c r="I72" s="67"/>
      <c r="J72" s="68"/>
    </row>
    <row r="73" spans="1:10" ht="33" customHeight="1" x14ac:dyDescent="0.25">
      <c r="A73" s="13">
        <v>48</v>
      </c>
      <c r="B73" s="19" t="s">
        <v>24</v>
      </c>
      <c r="C73" s="19" t="s">
        <v>26</v>
      </c>
      <c r="D73" s="16">
        <v>1305091</v>
      </c>
      <c r="E73" s="16">
        <v>400000</v>
      </c>
      <c r="F73" s="13">
        <v>1</v>
      </c>
      <c r="G73" s="13">
        <v>7</v>
      </c>
      <c r="H73" s="13">
        <f>F73+G73</f>
        <v>8</v>
      </c>
      <c r="I73" s="61">
        <v>400000</v>
      </c>
      <c r="J73" s="62"/>
    </row>
    <row r="74" spans="1:10" x14ac:dyDescent="0.25">
      <c r="A74" s="69" t="s">
        <v>10</v>
      </c>
      <c r="B74" s="70"/>
      <c r="C74" s="70"/>
      <c r="D74" s="70"/>
      <c r="E74" s="70"/>
      <c r="F74" s="70"/>
      <c r="G74" s="70"/>
      <c r="H74" s="71"/>
      <c r="I74" s="78">
        <v>400000</v>
      </c>
      <c r="J74" s="79"/>
    </row>
    <row r="75" spans="1:10" x14ac:dyDescent="0.25">
      <c r="A75" s="43"/>
      <c r="B75" s="43"/>
      <c r="C75" s="43"/>
      <c r="D75" s="43"/>
      <c r="E75" s="43"/>
      <c r="F75" s="43"/>
      <c r="G75" s="43"/>
      <c r="H75" s="43"/>
      <c r="I75" s="44"/>
      <c r="J75" s="44"/>
    </row>
    <row r="76" spans="1:10" ht="10.5" customHeight="1" x14ac:dyDescent="0.25">
      <c r="A76" s="45"/>
      <c r="B76" s="45"/>
      <c r="C76" s="45"/>
      <c r="D76" s="45"/>
      <c r="E76" s="45"/>
      <c r="F76" s="45"/>
      <c r="G76" s="46"/>
      <c r="H76" s="46"/>
      <c r="I76" s="46"/>
      <c r="J76" s="46"/>
    </row>
    <row r="77" spans="1:10" ht="27.75" customHeight="1" x14ac:dyDescent="0.25">
      <c r="A77" s="83" t="s">
        <v>25</v>
      </c>
      <c r="B77" s="83"/>
      <c r="C77" s="83"/>
      <c r="D77" s="83"/>
      <c r="E77" s="83"/>
      <c r="F77" s="83"/>
      <c r="G77" s="83"/>
      <c r="H77" s="83"/>
      <c r="I77" s="83"/>
      <c r="J77" s="83"/>
    </row>
    <row r="78" spans="1:10" ht="15" customHeight="1" x14ac:dyDescent="0.25">
      <c r="A78" s="55" t="s">
        <v>9</v>
      </c>
      <c r="B78" s="55" t="s">
        <v>8</v>
      </c>
      <c r="C78" s="55" t="s">
        <v>7</v>
      </c>
      <c r="D78" s="55" t="s">
        <v>6</v>
      </c>
      <c r="E78" s="55" t="s">
        <v>5</v>
      </c>
      <c r="F78" s="72" t="s">
        <v>15</v>
      </c>
      <c r="G78" s="73"/>
      <c r="H78" s="74"/>
      <c r="I78" s="63" t="s">
        <v>146</v>
      </c>
      <c r="J78" s="64"/>
    </row>
    <row r="79" spans="1:10" ht="76.5" customHeight="1" x14ac:dyDescent="0.25">
      <c r="A79" s="56"/>
      <c r="B79" s="56"/>
      <c r="C79" s="56"/>
      <c r="D79" s="56"/>
      <c r="E79" s="56"/>
      <c r="F79" s="24" t="s">
        <v>3</v>
      </c>
      <c r="G79" s="24" t="s">
        <v>2</v>
      </c>
      <c r="H79" s="25" t="s">
        <v>1</v>
      </c>
      <c r="I79" s="65"/>
      <c r="J79" s="66"/>
    </row>
    <row r="80" spans="1:10" x14ac:dyDescent="0.25">
      <c r="A80" s="57"/>
      <c r="B80" s="57"/>
      <c r="C80" s="57"/>
      <c r="D80" s="57"/>
      <c r="E80" s="57"/>
      <c r="F80" s="26" t="s">
        <v>0</v>
      </c>
      <c r="G80" s="26" t="s">
        <v>14</v>
      </c>
      <c r="H80" s="27"/>
      <c r="I80" s="67"/>
      <c r="J80" s="68"/>
    </row>
    <row r="81" spans="1:11" ht="76.5" x14ac:dyDescent="0.25">
      <c r="A81" s="13">
        <v>49</v>
      </c>
      <c r="B81" s="19" t="s">
        <v>24</v>
      </c>
      <c r="C81" s="19" t="s">
        <v>23</v>
      </c>
      <c r="D81" s="16">
        <v>265534</v>
      </c>
      <c r="E81" s="16">
        <v>250000</v>
      </c>
      <c r="F81" s="13">
        <v>1</v>
      </c>
      <c r="G81" s="13">
        <v>7</v>
      </c>
      <c r="H81" s="13">
        <f>F81+G81</f>
        <v>8</v>
      </c>
      <c r="I81" s="61">
        <v>250000</v>
      </c>
      <c r="J81" s="62"/>
    </row>
    <row r="82" spans="1:11" x14ac:dyDescent="0.25">
      <c r="A82" s="69" t="s">
        <v>10</v>
      </c>
      <c r="B82" s="70"/>
      <c r="C82" s="70"/>
      <c r="D82" s="70"/>
      <c r="E82" s="70"/>
      <c r="F82" s="70"/>
      <c r="G82" s="70"/>
      <c r="H82" s="71"/>
      <c r="I82" s="78">
        <v>250000</v>
      </c>
      <c r="J82" s="79"/>
    </row>
    <row r="83" spans="1:11" ht="72" customHeight="1" x14ac:dyDescent="0.25">
      <c r="A83" s="43"/>
      <c r="B83" s="43"/>
      <c r="C83" s="43"/>
      <c r="D83" s="43"/>
      <c r="E83" s="43"/>
      <c r="F83" s="43"/>
      <c r="G83" s="43"/>
      <c r="H83" s="43"/>
      <c r="I83" s="44"/>
      <c r="J83" s="44"/>
    </row>
    <row r="84" spans="1:11" ht="34.5" customHeight="1" x14ac:dyDescent="0.25">
      <c r="A84" s="48"/>
      <c r="B84" s="49"/>
      <c r="C84" s="49"/>
      <c r="D84" s="48"/>
      <c r="E84" s="48"/>
      <c r="F84" s="50"/>
      <c r="G84" s="48"/>
      <c r="H84" s="48"/>
      <c r="I84" s="51"/>
      <c r="J84" s="51"/>
    </row>
    <row r="85" spans="1:11" ht="29.25" customHeight="1" x14ac:dyDescent="0.25">
      <c r="A85" s="83" t="s">
        <v>137</v>
      </c>
      <c r="B85" s="83"/>
      <c r="C85" s="83"/>
      <c r="D85" s="83"/>
      <c r="E85" s="83"/>
      <c r="F85" s="83"/>
      <c r="G85" s="83"/>
      <c r="H85" s="83"/>
      <c r="I85" s="83"/>
      <c r="J85" s="83"/>
    </row>
    <row r="86" spans="1:11" ht="25.5" customHeight="1" x14ac:dyDescent="0.25">
      <c r="A86" s="84" t="s">
        <v>9</v>
      </c>
      <c r="B86" s="55" t="s">
        <v>8</v>
      </c>
      <c r="C86" s="55" t="s">
        <v>7</v>
      </c>
      <c r="D86" s="55" t="s">
        <v>6</v>
      </c>
      <c r="E86" s="55" t="s">
        <v>5</v>
      </c>
      <c r="F86" s="72" t="s">
        <v>15</v>
      </c>
      <c r="G86" s="73"/>
      <c r="H86" s="74"/>
      <c r="I86" s="63" t="s">
        <v>146</v>
      </c>
      <c r="J86" s="64"/>
    </row>
    <row r="87" spans="1:11" ht="84.75" customHeight="1" x14ac:dyDescent="0.25">
      <c r="A87" s="85"/>
      <c r="B87" s="56"/>
      <c r="C87" s="56"/>
      <c r="D87" s="56"/>
      <c r="E87" s="56"/>
      <c r="F87" s="24" t="s">
        <v>3</v>
      </c>
      <c r="G87" s="24" t="s">
        <v>2</v>
      </c>
      <c r="H87" s="25" t="s">
        <v>1</v>
      </c>
      <c r="I87" s="65"/>
      <c r="J87" s="66"/>
    </row>
    <row r="88" spans="1:11" x14ac:dyDescent="0.25">
      <c r="A88" s="86"/>
      <c r="B88" s="57"/>
      <c r="C88" s="57"/>
      <c r="D88" s="57"/>
      <c r="E88" s="57"/>
      <c r="F88" s="26" t="s">
        <v>0</v>
      </c>
      <c r="G88" s="26" t="s">
        <v>14</v>
      </c>
      <c r="H88" s="27"/>
      <c r="I88" s="67"/>
      <c r="J88" s="68"/>
    </row>
    <row r="89" spans="1:11" ht="38.25" x14ac:dyDescent="0.25">
      <c r="A89" s="13">
        <v>50</v>
      </c>
      <c r="B89" s="19" t="s">
        <v>22</v>
      </c>
      <c r="C89" s="19" t="s">
        <v>139</v>
      </c>
      <c r="D89" s="16">
        <v>53500</v>
      </c>
      <c r="E89" s="16">
        <v>42150</v>
      </c>
      <c r="F89" s="13">
        <v>1</v>
      </c>
      <c r="G89" s="13">
        <v>7</v>
      </c>
      <c r="H89" s="13">
        <f>G89+F89</f>
        <v>8</v>
      </c>
      <c r="I89" s="61">
        <v>15000</v>
      </c>
      <c r="J89" s="62"/>
    </row>
    <row r="90" spans="1:11" ht="25.5" x14ac:dyDescent="0.25">
      <c r="A90" s="13">
        <v>51</v>
      </c>
      <c r="B90" s="19" t="s">
        <v>21</v>
      </c>
      <c r="C90" s="19" t="s">
        <v>20</v>
      </c>
      <c r="D90" s="16">
        <v>33375</v>
      </c>
      <c r="E90" s="16">
        <v>25000</v>
      </c>
      <c r="F90" s="13">
        <v>1</v>
      </c>
      <c r="G90" s="13">
        <v>7</v>
      </c>
      <c r="H90" s="13">
        <f t="shared" ref="H90:H92" si="2">G90+F90</f>
        <v>8</v>
      </c>
      <c r="I90" s="61">
        <v>15000</v>
      </c>
      <c r="J90" s="62"/>
    </row>
    <row r="91" spans="1:11" ht="25.5" x14ac:dyDescent="0.25">
      <c r="A91" s="13">
        <v>52</v>
      </c>
      <c r="B91" s="19" t="s">
        <v>19</v>
      </c>
      <c r="C91" s="19" t="s">
        <v>18</v>
      </c>
      <c r="D91" s="16">
        <v>97695</v>
      </c>
      <c r="E91" s="16">
        <v>25000</v>
      </c>
      <c r="F91" s="13">
        <v>1</v>
      </c>
      <c r="G91" s="13">
        <v>7</v>
      </c>
      <c r="H91" s="13">
        <f t="shared" si="2"/>
        <v>8</v>
      </c>
      <c r="I91" s="61">
        <v>25000</v>
      </c>
      <c r="J91" s="62"/>
    </row>
    <row r="92" spans="1:11" ht="102" x14ac:dyDescent="0.25">
      <c r="A92" s="13">
        <v>53</v>
      </c>
      <c r="B92" s="19" t="s">
        <v>17</v>
      </c>
      <c r="C92" s="19" t="s">
        <v>16</v>
      </c>
      <c r="D92" s="16">
        <v>74984</v>
      </c>
      <c r="E92" s="16">
        <v>15000</v>
      </c>
      <c r="F92" s="31">
        <v>1</v>
      </c>
      <c r="G92" s="13">
        <v>7</v>
      </c>
      <c r="H92" s="13">
        <f t="shared" si="2"/>
        <v>8</v>
      </c>
      <c r="I92" s="61">
        <v>15000</v>
      </c>
      <c r="J92" s="62"/>
    </row>
    <row r="93" spans="1:11" x14ac:dyDescent="0.25">
      <c r="A93" s="88" t="s">
        <v>10</v>
      </c>
      <c r="B93" s="88"/>
      <c r="C93" s="88"/>
      <c r="D93" s="88"/>
      <c r="E93" s="88"/>
      <c r="F93" s="88"/>
      <c r="G93" s="88"/>
      <c r="H93" s="88"/>
      <c r="I93" s="89">
        <v>70000</v>
      </c>
      <c r="J93" s="89"/>
    </row>
    <row r="94" spans="1:11" ht="6.75" customHeight="1" x14ac:dyDescent="0.25">
      <c r="A94" s="36"/>
      <c r="B94" s="36"/>
      <c r="C94" s="36"/>
      <c r="D94" s="36"/>
      <c r="E94" s="36"/>
      <c r="F94" s="36"/>
      <c r="G94" s="36"/>
      <c r="H94" s="36"/>
      <c r="I94" s="37"/>
      <c r="J94" s="37"/>
    </row>
    <row r="95" spans="1:11" ht="14.25" customHeight="1" x14ac:dyDescent="0.2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38"/>
    </row>
    <row r="96" spans="1:11" x14ac:dyDescent="0.25">
      <c r="A96" s="75" t="s">
        <v>138</v>
      </c>
      <c r="B96" s="75"/>
      <c r="C96" s="75"/>
      <c r="D96" s="75"/>
      <c r="E96" s="75"/>
      <c r="F96" s="75"/>
      <c r="G96" s="75"/>
      <c r="H96" s="75"/>
      <c r="I96" s="75"/>
      <c r="J96" s="75"/>
    </row>
    <row r="97" spans="1:14" ht="25.5" customHeight="1" x14ac:dyDescent="0.25">
      <c r="A97" s="84" t="s">
        <v>9</v>
      </c>
      <c r="B97" s="55" t="s">
        <v>8</v>
      </c>
      <c r="C97" s="55" t="s">
        <v>7</v>
      </c>
      <c r="D97" s="55" t="s">
        <v>6</v>
      </c>
      <c r="E97" s="55" t="s">
        <v>5</v>
      </c>
      <c r="F97" s="72" t="s">
        <v>15</v>
      </c>
      <c r="G97" s="73"/>
      <c r="H97" s="74"/>
      <c r="I97" s="63" t="s">
        <v>146</v>
      </c>
      <c r="J97" s="64"/>
    </row>
    <row r="98" spans="1:14" ht="79.5" customHeight="1" x14ac:dyDescent="0.25">
      <c r="A98" s="85"/>
      <c r="B98" s="56"/>
      <c r="C98" s="56"/>
      <c r="D98" s="56"/>
      <c r="E98" s="56"/>
      <c r="F98" s="24" t="s">
        <v>3</v>
      </c>
      <c r="G98" s="24" t="s">
        <v>2</v>
      </c>
      <c r="H98" s="25" t="s">
        <v>1</v>
      </c>
      <c r="I98" s="65"/>
      <c r="J98" s="66"/>
    </row>
    <row r="99" spans="1:14" x14ac:dyDescent="0.25">
      <c r="A99" s="86"/>
      <c r="B99" s="57"/>
      <c r="C99" s="57"/>
      <c r="D99" s="57"/>
      <c r="E99" s="57"/>
      <c r="F99" s="26" t="s">
        <v>0</v>
      </c>
      <c r="G99" s="26" t="s">
        <v>14</v>
      </c>
      <c r="H99" s="27"/>
      <c r="I99" s="67"/>
      <c r="J99" s="68"/>
    </row>
    <row r="100" spans="1:14" ht="25.5" x14ac:dyDescent="0.25">
      <c r="A100" s="13">
        <v>54</v>
      </c>
      <c r="B100" s="19" t="s">
        <v>13</v>
      </c>
      <c r="C100" s="19" t="s">
        <v>11</v>
      </c>
      <c r="D100" s="16">
        <v>19000</v>
      </c>
      <c r="E100" s="16">
        <v>10000</v>
      </c>
      <c r="F100" s="31">
        <v>1</v>
      </c>
      <c r="G100" s="31">
        <v>7</v>
      </c>
      <c r="H100" s="31">
        <f>G100+F100</f>
        <v>8</v>
      </c>
      <c r="I100" s="61">
        <v>10000</v>
      </c>
      <c r="J100" s="62"/>
    </row>
    <row r="101" spans="1:14" ht="25.5" x14ac:dyDescent="0.25">
      <c r="A101" s="13">
        <v>55</v>
      </c>
      <c r="B101" s="19" t="s">
        <v>12</v>
      </c>
      <c r="C101" s="19" t="s">
        <v>11</v>
      </c>
      <c r="D101" s="16">
        <v>115400</v>
      </c>
      <c r="E101" s="16">
        <v>90000</v>
      </c>
      <c r="F101" s="31">
        <v>1</v>
      </c>
      <c r="G101" s="31">
        <v>7</v>
      </c>
      <c r="H101" s="31">
        <f>G101+F101</f>
        <v>8</v>
      </c>
      <c r="I101" s="61">
        <v>80000</v>
      </c>
      <c r="J101" s="62"/>
    </row>
    <row r="102" spans="1:14" x14ac:dyDescent="0.25">
      <c r="A102" s="69" t="s">
        <v>10</v>
      </c>
      <c r="B102" s="70"/>
      <c r="C102" s="70"/>
      <c r="D102" s="70"/>
      <c r="E102" s="70"/>
      <c r="F102" s="70"/>
      <c r="G102" s="70"/>
      <c r="H102" s="71"/>
      <c r="I102" s="61">
        <v>90000</v>
      </c>
      <c r="J102" s="62"/>
    </row>
    <row r="104" spans="1:14" ht="3.75" customHeight="1" thickBot="1" x14ac:dyDescent="0.3"/>
    <row r="105" spans="1:14" ht="15.75" thickBot="1" x14ac:dyDescent="0.3">
      <c r="A105" s="99"/>
      <c r="B105" s="99"/>
      <c r="C105" s="99"/>
      <c r="D105" s="99"/>
      <c r="E105" s="40"/>
      <c r="F105" s="2"/>
      <c r="G105" s="54" t="s">
        <v>145</v>
      </c>
      <c r="H105" s="53"/>
      <c r="I105" s="52">
        <f>I102+I93+I82+I74+I68+I57+J49</f>
        <v>4742412</v>
      </c>
      <c r="J105" s="53"/>
    </row>
    <row r="106" spans="1:14" ht="8.25" customHeight="1" x14ac:dyDescent="0.25">
      <c r="A106" s="2"/>
      <c r="B106" s="41"/>
      <c r="C106" s="41"/>
      <c r="D106" s="40"/>
      <c r="E106" s="40"/>
      <c r="F106" s="2"/>
    </row>
    <row r="107" spans="1:14" x14ac:dyDescent="0.25">
      <c r="A107" s="99"/>
      <c r="B107" s="99"/>
      <c r="C107" s="99"/>
      <c r="D107" s="40"/>
      <c r="E107" s="40"/>
      <c r="F107" s="2"/>
    </row>
    <row r="108" spans="1:14" s="39" customFormat="1" ht="26.25" customHeight="1" x14ac:dyDescent="0.25">
      <c r="A108" s="2"/>
      <c r="B108" s="100"/>
      <c r="C108" s="100"/>
      <c r="D108" s="101"/>
      <c r="E108" s="101"/>
      <c r="F108" s="101"/>
      <c r="G108" s="4"/>
      <c r="H108" s="4"/>
      <c r="I108" s="4"/>
      <c r="J108" s="4"/>
      <c r="K108" s="33"/>
      <c r="L108" s="23"/>
      <c r="M108" s="23"/>
      <c r="N108" s="23"/>
    </row>
    <row r="109" spans="1:14" s="39" customFormat="1" ht="26.25" customHeight="1" x14ac:dyDescent="0.25">
      <c r="A109" s="2"/>
      <c r="B109" s="100"/>
      <c r="C109" s="100"/>
      <c r="D109" s="101"/>
      <c r="E109" s="101"/>
      <c r="F109" s="101"/>
      <c r="G109" s="4"/>
      <c r="H109" s="4"/>
      <c r="I109" s="4"/>
      <c r="J109" s="4"/>
      <c r="K109" s="33"/>
      <c r="L109" s="23"/>
      <c r="M109" s="23"/>
      <c r="N109" s="23"/>
    </row>
    <row r="110" spans="1:14" s="39" customFormat="1" ht="26.25" customHeight="1" x14ac:dyDescent="0.25">
      <c r="A110" s="2"/>
      <c r="B110" s="100"/>
      <c r="C110" s="100"/>
      <c r="D110" s="101"/>
      <c r="E110" s="101"/>
      <c r="F110" s="101"/>
      <c r="G110" s="4"/>
      <c r="H110" s="4"/>
      <c r="I110" s="4"/>
      <c r="J110" s="4"/>
      <c r="K110" s="33"/>
      <c r="L110" s="23"/>
      <c r="M110" s="23"/>
      <c r="N110" s="23"/>
    </row>
    <row r="111" spans="1:14" s="39" customFormat="1" ht="26.25" customHeight="1" x14ac:dyDescent="0.25">
      <c r="A111" s="2"/>
      <c r="B111" s="100"/>
      <c r="C111" s="100"/>
      <c r="D111" s="101"/>
      <c r="E111" s="101"/>
      <c r="F111" s="101"/>
      <c r="G111" s="4"/>
      <c r="H111" s="4"/>
      <c r="I111" s="4"/>
      <c r="J111" s="4"/>
      <c r="K111" s="33"/>
      <c r="L111" s="23"/>
      <c r="M111" s="23"/>
      <c r="N111" s="23"/>
    </row>
    <row r="112" spans="1:14" s="39" customFormat="1" ht="26.25" customHeight="1" x14ac:dyDescent="0.25">
      <c r="A112" s="2"/>
      <c r="B112" s="100"/>
      <c r="C112" s="100"/>
      <c r="D112" s="101"/>
      <c r="E112" s="101"/>
      <c r="F112" s="101"/>
      <c r="G112" s="4"/>
      <c r="H112" s="4"/>
      <c r="I112" s="4"/>
      <c r="J112" s="4"/>
      <c r="K112" s="33"/>
      <c r="L112" s="23"/>
      <c r="M112" s="23"/>
      <c r="N112" s="23"/>
    </row>
    <row r="113" spans="1:14" s="39" customFormat="1" ht="6.75" customHeight="1" x14ac:dyDescent="0.25">
      <c r="A113" s="2"/>
      <c r="B113" s="42"/>
      <c r="C113" s="42"/>
      <c r="D113" s="40"/>
      <c r="E113" s="40"/>
      <c r="F113" s="2"/>
      <c r="G113" s="4"/>
      <c r="H113" s="4"/>
      <c r="I113" s="4"/>
      <c r="J113" s="4"/>
      <c r="K113" s="33"/>
      <c r="L113" s="23"/>
      <c r="M113" s="23"/>
      <c r="N113" s="23"/>
    </row>
    <row r="114" spans="1:14" x14ac:dyDescent="0.25">
      <c r="A114" s="102"/>
      <c r="B114" s="102"/>
      <c r="C114" s="102"/>
      <c r="D114" s="40"/>
      <c r="E114" s="40"/>
      <c r="F114" s="2"/>
    </row>
    <row r="115" spans="1:14" ht="23.25" customHeight="1" x14ac:dyDescent="0.25">
      <c r="A115" s="2"/>
      <c r="B115" s="100"/>
      <c r="C115" s="100"/>
      <c r="D115" s="101"/>
      <c r="E115" s="101"/>
      <c r="F115" s="101"/>
    </row>
    <row r="116" spans="1:14" ht="10.5" customHeight="1" x14ac:dyDescent="0.25">
      <c r="A116" s="2"/>
      <c r="B116" s="41"/>
      <c r="C116" s="41"/>
      <c r="D116" s="40"/>
      <c r="E116" s="40"/>
      <c r="F116" s="2"/>
    </row>
    <row r="117" spans="1:14" x14ac:dyDescent="0.25">
      <c r="A117" s="102"/>
      <c r="B117" s="102"/>
      <c r="C117" s="102"/>
      <c r="D117" s="40"/>
      <c r="E117" s="40"/>
      <c r="F117" s="2"/>
    </row>
    <row r="118" spans="1:14" ht="23.25" customHeight="1" x14ac:dyDescent="0.25">
      <c r="A118" s="2"/>
      <c r="B118" s="100"/>
      <c r="C118" s="100"/>
      <c r="D118" s="101"/>
      <c r="E118" s="101"/>
      <c r="F118" s="101"/>
    </row>
    <row r="119" spans="1:14" ht="23.25" customHeight="1" x14ac:dyDescent="0.25">
      <c r="A119" s="2"/>
      <c r="B119" s="100"/>
      <c r="C119" s="100"/>
      <c r="D119" s="101"/>
      <c r="E119" s="101"/>
      <c r="F119" s="101"/>
    </row>
  </sheetData>
  <mergeCells count="112">
    <mergeCell ref="A105:D105"/>
    <mergeCell ref="B108:C108"/>
    <mergeCell ref="B109:C109"/>
    <mergeCell ref="B110:C110"/>
    <mergeCell ref="B111:C111"/>
    <mergeCell ref="A107:C107"/>
    <mergeCell ref="B118:C118"/>
    <mergeCell ref="B119:C119"/>
    <mergeCell ref="D108:F108"/>
    <mergeCell ref="D109:F109"/>
    <mergeCell ref="D110:F110"/>
    <mergeCell ref="D111:F111"/>
    <mergeCell ref="D112:F112"/>
    <mergeCell ref="D115:F115"/>
    <mergeCell ref="D118:F118"/>
    <mergeCell ref="D119:F119"/>
    <mergeCell ref="B112:C112"/>
    <mergeCell ref="B115:C115"/>
    <mergeCell ref="A114:C114"/>
    <mergeCell ref="A117:C117"/>
    <mergeCell ref="G1:J1"/>
    <mergeCell ref="A1:F1"/>
    <mergeCell ref="G5:I5"/>
    <mergeCell ref="D43:D48"/>
    <mergeCell ref="A4:J4"/>
    <mergeCell ref="A5:A7"/>
    <mergeCell ref="B5:B7"/>
    <mergeCell ref="C5:C7"/>
    <mergeCell ref="D5:D7"/>
    <mergeCell ref="E5:E7"/>
    <mergeCell ref="F5:F7"/>
    <mergeCell ref="A49:I49"/>
    <mergeCell ref="I101:J101"/>
    <mergeCell ref="A86:A88"/>
    <mergeCell ref="B86:B88"/>
    <mergeCell ref="C86:C88"/>
    <mergeCell ref="D86:D88"/>
    <mergeCell ref="E86:E88"/>
    <mergeCell ref="I64:J64"/>
    <mergeCell ref="A97:A99"/>
    <mergeCell ref="B97:B99"/>
    <mergeCell ref="C97:C99"/>
    <mergeCell ref="D97:D99"/>
    <mergeCell ref="E97:E99"/>
    <mergeCell ref="A93:H93"/>
    <mergeCell ref="I93:J93"/>
    <mergeCell ref="A95:J95"/>
    <mergeCell ref="A96:J96"/>
    <mergeCell ref="F97:H97"/>
    <mergeCell ref="A85:J85"/>
    <mergeCell ref="A78:A80"/>
    <mergeCell ref="A51:J51"/>
    <mergeCell ref="A60:A62"/>
    <mergeCell ref="B70:B72"/>
    <mergeCell ref="C70:C72"/>
    <mergeCell ref="D53:D55"/>
    <mergeCell ref="F78:H78"/>
    <mergeCell ref="I78:J80"/>
    <mergeCell ref="B78:B80"/>
    <mergeCell ref="C78:C80"/>
    <mergeCell ref="D78:D80"/>
    <mergeCell ref="E78:E80"/>
    <mergeCell ref="A74:H74"/>
    <mergeCell ref="A59:J59"/>
    <mergeCell ref="F60:H60"/>
    <mergeCell ref="D70:D72"/>
    <mergeCell ref="E70:E72"/>
    <mergeCell ref="A69:J69"/>
    <mergeCell ref="C60:C62"/>
    <mergeCell ref="D60:D62"/>
    <mergeCell ref="E60:E62"/>
    <mergeCell ref="I100:J100"/>
    <mergeCell ref="B60:B62"/>
    <mergeCell ref="I65:J65"/>
    <mergeCell ref="I66:J66"/>
    <mergeCell ref="I67:J67"/>
    <mergeCell ref="A68:H68"/>
    <mergeCell ref="I68:J68"/>
    <mergeCell ref="F70:H70"/>
    <mergeCell ref="I70:J72"/>
    <mergeCell ref="I73:J73"/>
    <mergeCell ref="I81:J81"/>
    <mergeCell ref="A82:H82"/>
    <mergeCell ref="I82:J82"/>
    <mergeCell ref="I74:J74"/>
    <mergeCell ref="A77:J77"/>
    <mergeCell ref="A70:A72"/>
    <mergeCell ref="I60:J62"/>
    <mergeCell ref="I105:J105"/>
    <mergeCell ref="G105:H105"/>
    <mergeCell ref="J5:J7"/>
    <mergeCell ref="A2:J2"/>
    <mergeCell ref="I63:J63"/>
    <mergeCell ref="I86:J88"/>
    <mergeCell ref="A102:H102"/>
    <mergeCell ref="I102:J102"/>
    <mergeCell ref="I97:J99"/>
    <mergeCell ref="F86:H86"/>
    <mergeCell ref="I89:J89"/>
    <mergeCell ref="I90:J90"/>
    <mergeCell ref="I91:J91"/>
    <mergeCell ref="I92:J92"/>
    <mergeCell ref="A52:J52"/>
    <mergeCell ref="A53:A55"/>
    <mergeCell ref="B53:B55"/>
    <mergeCell ref="C53:C55"/>
    <mergeCell ref="A57:H57"/>
    <mergeCell ref="I57:J57"/>
    <mergeCell ref="E53:E55"/>
    <mergeCell ref="F53:H53"/>
    <mergeCell ref="I53:J55"/>
    <mergeCell ref="I56:J56"/>
  </mergeCells>
  <pageMargins left="0.25" right="0.25" top="0.75" bottom="0.75" header="0.3" footer="0.3"/>
  <pageSetup paperSize="9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1a Pozytywne 1 - Plan.2025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Musiała Justyna</dc:creator>
  <cp:lastModifiedBy>Musiała Justyna</cp:lastModifiedBy>
  <cp:lastPrinted>2025-03-27T10:00:01Z</cp:lastPrinted>
  <dcterms:created xsi:type="dcterms:W3CDTF">2025-03-23T16:54:00Z</dcterms:created>
  <dcterms:modified xsi:type="dcterms:W3CDTF">2025-04-02T12:30:31Z</dcterms:modified>
</cp:coreProperties>
</file>