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filskil\Desktop\"/>
    </mc:Choice>
  </mc:AlternateContent>
  <xr:revisionPtr revIDLastSave="0" documentId="8_{C5F4FF6F-3573-4E80-964A-A7C5B8415990}" xr6:coauthVersionLast="36" xr6:coauthVersionMax="36" xr10:uidLastSave="{00000000-0000-0000-0000-000000000000}"/>
  <bookViews>
    <workbookView xWindow="0" yWindow="0" windowWidth="28800" windowHeight="10908" xr2:uid="{00000000-000D-0000-FFFF-FFFF00000000}"/>
  </bookViews>
  <sheets>
    <sheet name="2025" sheetId="2" r:id="rId1"/>
  </sheets>
  <calcPr calcId="191029"/>
</workbook>
</file>

<file path=xl/calcChain.xml><?xml version="1.0" encoding="utf-8"?>
<calcChain xmlns="http://schemas.openxmlformats.org/spreadsheetml/2006/main">
  <c r="G44" i="2" l="1"/>
  <c r="E44" i="2"/>
  <c r="D44" i="2" s="1"/>
  <c r="G43" i="2"/>
  <c r="E43" i="2" s="1"/>
  <c r="D43" i="2" s="1"/>
  <c r="G42" i="2"/>
  <c r="E42" i="2"/>
  <c r="D42" i="2" s="1"/>
  <c r="G41" i="2"/>
  <c r="E41" i="2" s="1"/>
  <c r="D41" i="2" s="1"/>
  <c r="G40" i="2"/>
  <c r="E40" i="2"/>
  <c r="D40" i="2" s="1"/>
  <c r="G39" i="2"/>
  <c r="E39" i="2" s="1"/>
  <c r="D39" i="2" s="1"/>
  <c r="G38" i="2"/>
  <c r="E38" i="2"/>
  <c r="D38" i="2" s="1"/>
  <c r="G37" i="2"/>
  <c r="E37" i="2" s="1"/>
  <c r="D37" i="2" s="1"/>
  <c r="G36" i="2"/>
  <c r="E36" i="2"/>
  <c r="D36" i="2" s="1"/>
  <c r="G35" i="2"/>
  <c r="E35" i="2" s="1"/>
  <c r="D35" i="2" s="1"/>
  <c r="G34" i="2"/>
  <c r="E34" i="2"/>
  <c r="D34" i="2" s="1"/>
  <c r="G33" i="2"/>
  <c r="E33" i="2" s="1"/>
  <c r="D33" i="2" s="1"/>
  <c r="G32" i="2"/>
  <c r="E32" i="2"/>
  <c r="D32" i="2" s="1"/>
  <c r="G31" i="2"/>
  <c r="E31" i="2" s="1"/>
  <c r="D31" i="2" s="1"/>
  <c r="G30" i="2"/>
  <c r="E30" i="2"/>
  <c r="D30" i="2" s="1"/>
  <c r="G29" i="2"/>
  <c r="E29" i="2" s="1"/>
  <c r="D29" i="2" s="1"/>
  <c r="G28" i="2"/>
  <c r="E28" i="2"/>
  <c r="D28" i="2" s="1"/>
  <c r="G27" i="2"/>
  <c r="E27" i="2" s="1"/>
  <c r="D27" i="2" s="1"/>
  <c r="G26" i="2"/>
  <c r="E26" i="2"/>
  <c r="D26" i="2" s="1"/>
  <c r="G25" i="2"/>
  <c r="E25" i="2" s="1"/>
  <c r="D25" i="2" s="1"/>
  <c r="G24" i="2"/>
  <c r="E24" i="2"/>
  <c r="D24" i="2" s="1"/>
  <c r="G23" i="2"/>
  <c r="E23" i="2" s="1"/>
  <c r="D23" i="2" s="1"/>
  <c r="G22" i="2"/>
  <c r="E22" i="2"/>
  <c r="D22" i="2" s="1"/>
  <c r="G21" i="2"/>
  <c r="E21" i="2" s="1"/>
  <c r="D21" i="2" s="1"/>
  <c r="G20" i="2"/>
  <c r="E20" i="2"/>
  <c r="D20" i="2" s="1"/>
  <c r="G19" i="2"/>
  <c r="E19" i="2" s="1"/>
  <c r="D19" i="2" s="1"/>
  <c r="G18" i="2"/>
  <c r="E18" i="2"/>
  <c r="D18" i="2" s="1"/>
  <c r="G17" i="2"/>
  <c r="E17" i="2" s="1"/>
  <c r="D17" i="2" s="1"/>
  <c r="G16" i="2"/>
  <c r="E16" i="2"/>
  <c r="D16" i="2" s="1"/>
  <c r="G15" i="2"/>
  <c r="E15" i="2" s="1"/>
  <c r="G14" i="2"/>
  <c r="E14" i="2"/>
  <c r="D14" i="2" s="1"/>
  <c r="F13" i="2"/>
  <c r="H13" i="2"/>
  <c r="I13" i="2"/>
  <c r="J13" i="2"/>
  <c r="K13" i="2"/>
  <c r="D15" i="2" l="1"/>
  <c r="D13" i="2" s="1"/>
  <c r="E13" i="2"/>
  <c r="G13" i="2"/>
</calcChain>
</file>

<file path=xl/sharedStrings.xml><?xml version="1.0" encoding="utf-8"?>
<sst xmlns="http://schemas.openxmlformats.org/spreadsheetml/2006/main" count="80" uniqueCount="80">
  <si>
    <t>Lp.</t>
  </si>
  <si>
    <t>Łącznie</t>
  </si>
  <si>
    <t>województwo</t>
  </si>
  <si>
    <t>Środki na finansowanie innych fakultatywnych zadań realizowanych przez samorządy powiatów</t>
  </si>
  <si>
    <t>ŚRODKI NA FINANSOWANIE PROGRAMÓW NA RZECZ PROMOCJI ZATRUDNIENIA ORAZ INNYCH FAKULTATYWNYCH ZADAŃ PRZEZ SAMORZĄDY POWIATÓW</t>
  </si>
  <si>
    <t>Środki na realizację projektów współfinansowanych z Europejskiego Funduszu Społecznego Plus (EFS+), w ramach Regionalnego Programu 2021-2027</t>
  </si>
  <si>
    <t>Samorząd Powiatu
(zgodnie z przekazaną przez Departament Funduszy kolejnością)</t>
  </si>
  <si>
    <t>Powiatowy Urząd Pracy</t>
  </si>
  <si>
    <t>Środki na finansowanie programów na rzecz promocji zatrudnienia, łagodzenia skutków bezrobocia i aktywizacji zawodowej oraz innych fakultatywnych zadań 
(k. 5 + k. 10)</t>
  </si>
  <si>
    <r>
      <t xml:space="preserve">Środki na finansowanie programów na rzecz promocji zatrudnienia, łagodzenia skutków bezrobocia i aktywizacji zawodowej 
</t>
    </r>
    <r>
      <rPr>
        <sz val="11"/>
        <rFont val="Lato"/>
        <family val="2"/>
        <charset val="238"/>
      </rPr>
      <t>(łącznie z EFS+)</t>
    </r>
    <r>
      <rPr>
        <sz val="11"/>
        <color theme="1"/>
        <rFont val="Lato"/>
        <family val="2"/>
        <charset val="238"/>
      </rPr>
      <t xml:space="preserve">
(k. 6 + k. 7)</t>
    </r>
  </si>
  <si>
    <r>
      <t xml:space="preserve">Środki na finansowanie programów na rzecz promocji zatrudnienia, łagodzenia skutków bezrobocia i aktywizacji zawodowej 
</t>
    </r>
    <r>
      <rPr>
        <sz val="11"/>
        <rFont val="Lato"/>
        <family val="2"/>
        <charset val="238"/>
      </rPr>
      <t>(bez EFS+)</t>
    </r>
    <r>
      <rPr>
        <sz val="11"/>
        <color theme="1"/>
        <rFont val="Lato"/>
        <family val="2"/>
        <charset val="238"/>
      </rPr>
      <t xml:space="preserve">
(k. 5 - k. 7)</t>
    </r>
  </si>
  <si>
    <t>Kwota środków w ramach Regionalnego Programu 2021-2027
(k. 8 + k. 9)</t>
  </si>
  <si>
    <t>Kwota w części EFS+ - środki w dyspozycji samorządu województwa (czwarta cyfra "7")</t>
  </si>
  <si>
    <t>Kwota w części wkładu krajowego - środki w dyspozycji samorządu powiatu
(czwarta cyfra "9")</t>
  </si>
  <si>
    <t>w tym:
maksymalna kwota wydatków do poniesienia przez samorządy powiatów na dodatki do wynagrodzeń 
(w ramach k. 10)</t>
  </si>
  <si>
    <t>Starosta Będziński</t>
  </si>
  <si>
    <t>Powiatowy Urząd Pracy w Będzinie</t>
  </si>
  <si>
    <t>Starosta Cieszyński</t>
  </si>
  <si>
    <t>Powiatowy Urząd Pracy w Cieszynie</t>
  </si>
  <si>
    <t>Starosta Kłobucki</t>
  </si>
  <si>
    <t>Powiatowy Urząd Pracy w Kłobucku</t>
  </si>
  <si>
    <t>Starosta Lubliniecki</t>
  </si>
  <si>
    <t>Powiatowy Urząd Pracy w Lublińcu</t>
  </si>
  <si>
    <t>Starosta Mikołowski</t>
  </si>
  <si>
    <t>Powiatowy Urząd Pracy w Mikołowie z siedzibą w Łaziskach Górnych</t>
  </si>
  <si>
    <t>Starosta Myszkowski</t>
  </si>
  <si>
    <t>Powiatowy Urząd Pracy w Myszkowie</t>
  </si>
  <si>
    <t>Starosta Pszczyński</t>
  </si>
  <si>
    <t>Powiatowy Urząd Pracy w Pszczynie</t>
  </si>
  <si>
    <t>Starosta Raciborski</t>
  </si>
  <si>
    <t>Powiatowy Urząd Pracy w Raciborzu</t>
  </si>
  <si>
    <t>Starosta Tarnogórski</t>
  </si>
  <si>
    <t>Powiatowy Urząd Pracy w Tarnowskich Górach</t>
  </si>
  <si>
    <t>Starosta Wodzisławski</t>
  </si>
  <si>
    <t>Powiatowy Urząd Pracy w Wodzisławiu Śląskim</t>
  </si>
  <si>
    <t>Starosta Zawierciański</t>
  </si>
  <si>
    <t>Powiatowy Urząd Pracy w Zawierciu</t>
  </si>
  <si>
    <t>Starosta Żywiecki</t>
  </si>
  <si>
    <t>Powiatowy Urząd Pracy w Żywcu</t>
  </si>
  <si>
    <t>Prezydent Miasta Bielsko-Biała</t>
  </si>
  <si>
    <t>Powiatowy Urząd Pracy w Bielsku-Białej</t>
  </si>
  <si>
    <t>Prezydent Miasta Bytom</t>
  </si>
  <si>
    <t>Powiatowy Urząd Pracy w Bytomiu</t>
  </si>
  <si>
    <t>Prezydent Miasta Chorzów</t>
  </si>
  <si>
    <t>Powiatowy Urząd Pracy w Chorzowie</t>
  </si>
  <si>
    <t>Prezydent Miasta Częstochowa</t>
  </si>
  <si>
    <t>Powiatowy Urząd Pracy w Częstochowie</t>
  </si>
  <si>
    <t>Prezydent Miasta Dąbrowa Górnicza</t>
  </si>
  <si>
    <t>Powiatowy Urząd Pracy w Dąbrowie Górniczej</t>
  </si>
  <si>
    <t>Prezydent Miasta Gliwice</t>
  </si>
  <si>
    <t>Powiatowy Urząd Pracy w Gliwicach</t>
  </si>
  <si>
    <t>Prezydent Miasta Jastrzębie-Zdrój</t>
  </si>
  <si>
    <t>Powiatowy Urząd Pracy w Jastrzębiu-Zdroju</t>
  </si>
  <si>
    <t>Prezydent Miasta Jaworzno</t>
  </si>
  <si>
    <t>Powiatowy Urząd Pracy w Jaworznie</t>
  </si>
  <si>
    <t>Prezydent Miasta Katowice</t>
  </si>
  <si>
    <t>Powiatowy Urząd Pracy w Katowicach</t>
  </si>
  <si>
    <t>Powiatowy Urząd Pracy w Mysłowicach</t>
  </si>
  <si>
    <t>Prezydent Miasta Piekary Śląskie</t>
  </si>
  <si>
    <t>Powiatowy Urząd Pracy w Piekarach Śląskich</t>
  </si>
  <si>
    <t>Prezydent Miasta Ruda Śląska</t>
  </si>
  <si>
    <t>Powiatowy Urząd Pracy w Rudzie Śląskiej</t>
  </si>
  <si>
    <t>Prezydent Miasta Rybnik</t>
  </si>
  <si>
    <t>Powiatowy Urząd Pracy w Rybniku</t>
  </si>
  <si>
    <t>Prezydent Miasta Siemianowice Śląskie</t>
  </si>
  <si>
    <t>Powiatowy Urząd Pracy w Siemianowicach Śląskich</t>
  </si>
  <si>
    <t>Prezydent Miasta Sosnowiec</t>
  </si>
  <si>
    <t>Powiatowy Urząd Pracy w Sosnowcu</t>
  </si>
  <si>
    <t>Prezydent Miasta Świętochłowice</t>
  </si>
  <si>
    <t>Powiatowy Urząd Pracy w Świętochłowicach</t>
  </si>
  <si>
    <t>Prezydent Miasta Tychy</t>
  </si>
  <si>
    <t>Powiatowy Urząd Pracy w Tychach</t>
  </si>
  <si>
    <t>Prezydent Miasta Zabrze</t>
  </si>
  <si>
    <t>Powiatowy Urząd Pracy w Zabrzu</t>
  </si>
  <si>
    <t>Prezydent Miasta Żory</t>
  </si>
  <si>
    <t>Powiatowy Urząd Pracy w Żorach</t>
  </si>
  <si>
    <r>
      <t>śląskie</t>
    </r>
    <r>
      <rPr>
        <b/>
        <sz val="10"/>
        <color theme="1"/>
        <rFont val="Lato"/>
        <family val="2"/>
        <charset val="238"/>
      </rPr>
      <t xml:space="preserve">
………………………………………</t>
    </r>
  </si>
  <si>
    <t>INFORMACJA O PODZIALE KWOT SRODKÓW (LIMITÓW) FUNDUSZU PRACY NA ROK 2025 NA FINANSOWANIE ZADAŃ PRZEZ SAMORZĄDY POWIATÓW (W ZŁ)</t>
  </si>
  <si>
    <t>Prezydent Miasta Mysłowice</t>
  </si>
  <si>
    <t>Załącznik do Uchwały nr 823/76/VII/2025
Zarządu Województwa Śląskiego
z dnia 16 kwietnia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</si>
</sst>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&quot; F&quot;_);[Red]\(#,##0&quot; F&quot;\)"/>
    <numFmt numFmtId="166" formatCode="#,##0.00&quot; F&quot;_);[Red]\(#,##0.00&quot; F&quot;\)"/>
  </numFmts>
  <fonts count="37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1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rgb="FF7030A0"/>
      <name val="Lato"/>
      <family val="2"/>
      <charset val="238"/>
    </font>
    <font>
      <b/>
      <sz val="10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sz val="11"/>
      <name val="Lato"/>
      <family val="2"/>
      <charset val="238"/>
    </font>
    <font>
      <b/>
      <sz val="12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12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0"/>
      <name val="Lato"/>
      <charset val="238"/>
    </font>
    <font>
      <sz val="10"/>
      <color theme="1"/>
      <name val="Lato"/>
      <charset val="238"/>
    </font>
    <font>
      <b/>
      <sz val="10"/>
      <color theme="1"/>
      <name val="Lato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0"/>
    <xf numFmtId="0" fontId="3" fillId="0" borderId="0"/>
    <xf numFmtId="0" fontId="3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41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10" borderId="14" applyNumberFormat="0" applyAlignment="0" applyProtection="0"/>
    <xf numFmtId="0" fontId="8" fillId="11" borderId="15" applyNumberFormat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16" applyNumberFormat="0" applyFill="0" applyAlignment="0" applyProtection="0"/>
    <xf numFmtId="0" fontId="11" fillId="12" borderId="17" applyNumberFormat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1" fontId="15" fillId="0" borderId="0" applyFont="0"/>
    <xf numFmtId="0" fontId="16" fillId="0" borderId="0"/>
    <xf numFmtId="0" fontId="17" fillId="0" borderId="0"/>
    <xf numFmtId="0" fontId="17" fillId="0" borderId="0"/>
    <xf numFmtId="0" fontId="5" fillId="0" borderId="0"/>
    <xf numFmtId="0" fontId="18" fillId="0" borderId="0"/>
    <xf numFmtId="0" fontId="9" fillId="0" borderId="0"/>
    <xf numFmtId="0" fontId="5" fillId="0" borderId="0"/>
    <xf numFmtId="0" fontId="17" fillId="0" borderId="0"/>
    <xf numFmtId="0" fontId="19" fillId="0" borderId="0"/>
    <xf numFmtId="0" fontId="2" fillId="0" borderId="0"/>
    <xf numFmtId="0" fontId="2" fillId="0" borderId="0"/>
    <xf numFmtId="0" fontId="5" fillId="0" borderId="0"/>
    <xf numFmtId="0" fontId="19" fillId="0" borderId="0"/>
    <xf numFmtId="0" fontId="5" fillId="0" borderId="0"/>
    <xf numFmtId="0" fontId="17" fillId="0" borderId="0"/>
    <xf numFmtId="0" fontId="17" fillId="0" borderId="0"/>
    <xf numFmtId="0" fontId="20" fillId="0" borderId="0"/>
    <xf numFmtId="0" fontId="18" fillId="0" borderId="0"/>
    <xf numFmtId="0" fontId="18" fillId="0" borderId="0"/>
    <xf numFmtId="0" fontId="17" fillId="0" borderId="0"/>
    <xf numFmtId="0" fontId="21" fillId="11" borderId="14" applyNumberFormat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13" borderId="22" applyNumberFormat="0" applyFont="0" applyAlignment="0" applyProtection="0"/>
    <xf numFmtId="44" fontId="17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7" fillId="0" borderId="0" xfId="1" applyFont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4" fontId="27" fillId="3" borderId="2" xfId="1" applyNumberFormat="1" applyFont="1" applyFill="1" applyBorder="1" applyAlignment="1">
      <alignment vertical="center"/>
    </xf>
    <xf numFmtId="0" fontId="33" fillId="0" borderId="4" xfId="2" applyFont="1" applyBorder="1" applyAlignment="1">
      <alignment vertical="center"/>
    </xf>
    <xf numFmtId="4" fontId="33" fillId="0" borderId="13" xfId="1" applyNumberFormat="1" applyFont="1" applyBorder="1" applyAlignment="1">
      <alignment vertical="center"/>
    </xf>
    <xf numFmtId="4" fontId="33" fillId="0" borderId="27" xfId="1" applyNumberFormat="1" applyFont="1" applyBorder="1" applyAlignment="1">
      <alignment vertical="center"/>
    </xf>
    <xf numFmtId="4" fontId="33" fillId="2" borderId="4" xfId="3" applyNumberFormat="1" applyFont="1" applyFill="1" applyBorder="1" applyAlignment="1">
      <alignment vertical="center"/>
    </xf>
    <xf numFmtId="4" fontId="33" fillId="0" borderId="7" xfId="1" applyNumberFormat="1" applyFont="1" applyBorder="1" applyAlignment="1">
      <alignment vertical="center"/>
    </xf>
    <xf numFmtId="4" fontId="33" fillId="0" borderId="12" xfId="1" applyNumberFormat="1" applyFont="1" applyBorder="1" applyAlignment="1">
      <alignment vertical="center"/>
    </xf>
    <xf numFmtId="0" fontId="32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164" fontId="32" fillId="0" borderId="0" xfId="1" applyNumberFormat="1" applyFont="1" applyAlignment="1">
      <alignment horizontal="right"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1" fillId="0" borderId="23" xfId="2" applyFont="1" applyBorder="1" applyAlignment="1">
      <alignment horizontal="center" vertical="center"/>
    </xf>
    <xf numFmtId="4" fontId="33" fillId="0" borderId="4" xfId="1" applyNumberFormat="1" applyFont="1" applyBorder="1" applyAlignment="1">
      <alignment vertical="center"/>
    </xf>
    <xf numFmtId="0" fontId="33" fillId="0" borderId="7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0" fontId="34" fillId="0" borderId="4" xfId="28" applyFont="1" applyBorder="1" applyAlignment="1">
      <alignment horizontal="left" vertical="center"/>
    </xf>
    <xf numFmtId="0" fontId="35" fillId="0" borderId="4" xfId="57" applyFont="1" applyBorder="1"/>
    <xf numFmtId="4" fontId="33" fillId="0" borderId="28" xfId="1" applyNumberFormat="1" applyFont="1" applyBorder="1" applyAlignment="1">
      <alignment vertical="center"/>
    </xf>
    <xf numFmtId="0" fontId="34" fillId="0" borderId="7" xfId="28" applyFont="1" applyBorder="1" applyAlignment="1">
      <alignment horizontal="left" vertical="center"/>
    </xf>
    <xf numFmtId="0" fontId="35" fillId="0" borderId="7" xfId="57" applyFont="1" applyBorder="1"/>
    <xf numFmtId="4" fontId="33" fillId="2" borderId="13" xfId="3" applyNumberFormat="1" applyFont="1" applyFill="1" applyBorder="1" applyAlignment="1">
      <alignment vertical="center"/>
    </xf>
    <xf numFmtId="4" fontId="33" fillId="0" borderId="29" xfId="1" applyNumberFormat="1" applyFont="1" applyBorder="1" applyAlignment="1">
      <alignment vertical="center"/>
    </xf>
    <xf numFmtId="4" fontId="33" fillId="0" borderId="5" xfId="1" applyNumberFormat="1" applyFont="1" applyBorder="1" applyAlignment="1">
      <alignment vertical="center"/>
    </xf>
    <xf numFmtId="4" fontId="33" fillId="0" borderId="30" xfId="1" applyNumberFormat="1" applyFont="1" applyBorder="1" applyAlignment="1">
      <alignment vertical="center"/>
    </xf>
    <xf numFmtId="4" fontId="33" fillId="2" borderId="5" xfId="3" applyNumberFormat="1" applyFont="1" applyFill="1" applyBorder="1" applyAlignment="1">
      <alignment vertical="center"/>
    </xf>
    <xf numFmtId="0" fontId="34" fillId="0" borderId="29" xfId="28" applyFont="1" applyBorder="1" applyAlignment="1">
      <alignment horizontal="left" vertical="center"/>
    </xf>
    <xf numFmtId="0" fontId="34" fillId="0" borderId="31" xfId="28" applyFont="1" applyBorder="1" applyAlignment="1">
      <alignment horizontal="left" vertical="center"/>
    </xf>
    <xf numFmtId="0" fontId="34" fillId="0" borderId="32" xfId="28" applyFont="1" applyBorder="1" applyAlignment="1">
      <alignment horizontal="left" vertical="center"/>
    </xf>
    <xf numFmtId="0" fontId="35" fillId="0" borderId="12" xfId="57" applyFont="1" applyBorder="1"/>
    <xf numFmtId="0" fontId="36" fillId="0" borderId="0" xfId="1" applyFont="1" applyAlignment="1">
      <alignment horizontal="center" vertical="center" wrapText="1"/>
    </xf>
    <xf numFmtId="4" fontId="35" fillId="2" borderId="4" xfId="3" applyNumberFormat="1" applyFont="1" applyFill="1" applyBorder="1" applyAlignment="1">
      <alignment horizontal="right"/>
    </xf>
    <xf numFmtId="4" fontId="35" fillId="2" borderId="7" xfId="3" applyNumberFormat="1" applyFont="1" applyFill="1" applyBorder="1" applyAlignment="1">
      <alignment horizontal="right"/>
    </xf>
    <xf numFmtId="4" fontId="35" fillId="0" borderId="7" xfId="1" applyNumberFormat="1" applyFont="1" applyBorder="1" applyAlignment="1">
      <alignment horizontal="right"/>
    </xf>
    <xf numFmtId="4" fontId="35" fillId="0" borderId="7" xfId="0" applyNumberFormat="1" applyFont="1" applyBorder="1" applyAlignment="1">
      <alignment horizontal="right"/>
    </xf>
    <xf numFmtId="4" fontId="35" fillId="0" borderId="12" xfId="1" applyNumberFormat="1" applyFont="1" applyBorder="1" applyAlignment="1">
      <alignment horizontal="right"/>
    </xf>
    <xf numFmtId="0" fontId="27" fillId="0" borderId="0" xfId="1" applyFont="1" applyAlignment="1">
      <alignment horizontal="right" vertical="center" wrapText="1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8" fillId="0" borderId="1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center" vertical="center"/>
    </xf>
    <xf numFmtId="0" fontId="27" fillId="3" borderId="9" xfId="2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 vertical="center" wrapText="1"/>
    </xf>
    <xf numFmtId="0" fontId="28" fillId="0" borderId="25" xfId="2" applyFont="1" applyFill="1" applyBorder="1" applyAlignment="1">
      <alignment horizontal="center" vertical="center" wrapText="1"/>
    </xf>
    <xf numFmtId="0" fontId="28" fillId="0" borderId="26" xfId="2" applyFont="1" applyFill="1" applyBorder="1" applyAlignment="1">
      <alignment horizontal="center" vertical="center" wrapText="1"/>
    </xf>
  </cellXfs>
  <cellStyles count="58">
    <cellStyle name="Akcent 1 2" xfId="4" xr:uid="{00000000-0005-0000-0000-000000000000}"/>
    <cellStyle name="Akcent 2 2" xfId="5" xr:uid="{00000000-0005-0000-0000-000001000000}"/>
    <cellStyle name="Akcent 3 2" xfId="6" xr:uid="{00000000-0005-0000-0000-000002000000}"/>
    <cellStyle name="Akcent 4 2" xfId="7" xr:uid="{00000000-0005-0000-0000-000003000000}"/>
    <cellStyle name="Akcent 5 2" xfId="8" xr:uid="{00000000-0005-0000-0000-000004000000}"/>
    <cellStyle name="Akcent 6 2" xfId="9" xr:uid="{00000000-0005-0000-0000-000005000000}"/>
    <cellStyle name="Comma [0]_laroux" xfId="10" xr:uid="{00000000-0005-0000-0000-000006000000}"/>
    <cellStyle name="Comma_ADEM$" xfId="11" xr:uid="{00000000-0005-0000-0000-000007000000}"/>
    <cellStyle name="Currency [0]_laroux" xfId="12" xr:uid="{00000000-0005-0000-0000-000008000000}"/>
    <cellStyle name="Currency_laroux" xfId="13" xr:uid="{00000000-0005-0000-0000-000009000000}"/>
    <cellStyle name="Dane wejściowe 2" xfId="14" xr:uid="{00000000-0005-0000-0000-00000A000000}"/>
    <cellStyle name="Dane wyjściowe 2" xfId="15" xr:uid="{00000000-0005-0000-0000-00000B000000}"/>
    <cellStyle name="Dziesiętny 2" xfId="16" xr:uid="{00000000-0005-0000-0000-00000C000000}"/>
    <cellStyle name="Dziesiętny 3" xfId="17" xr:uid="{00000000-0005-0000-0000-00000D000000}"/>
    <cellStyle name="Komórka połączona 2" xfId="18" xr:uid="{00000000-0005-0000-0000-00000E000000}"/>
    <cellStyle name="Komórka zaznaczona 2" xfId="19" xr:uid="{00000000-0005-0000-0000-00000F000000}"/>
    <cellStyle name="Nagłówek 1 2" xfId="20" xr:uid="{00000000-0005-0000-0000-000010000000}"/>
    <cellStyle name="Nagłówek 2 2" xfId="21" xr:uid="{00000000-0005-0000-0000-000011000000}"/>
    <cellStyle name="Nagłówek 3 2" xfId="22" xr:uid="{00000000-0005-0000-0000-000012000000}"/>
    <cellStyle name="Nagłówek 4 2" xfId="23" xr:uid="{00000000-0005-0000-0000-000013000000}"/>
    <cellStyle name="Normal_ADEM$" xfId="24" xr:uid="{00000000-0005-0000-0000-000014000000}"/>
    <cellStyle name="normální_laroux" xfId="25" xr:uid="{00000000-0005-0000-0000-000015000000}"/>
    <cellStyle name="Normalny" xfId="0" builtinId="0"/>
    <cellStyle name="Normalny 10" xfId="1" xr:uid="{00000000-0005-0000-0000-000017000000}"/>
    <cellStyle name="Normalny 11" xfId="57" xr:uid="{A523904F-EDD7-42E8-9A1D-E30BAD20969D}"/>
    <cellStyle name="Normalny 12" xfId="26" xr:uid="{00000000-0005-0000-0000-000018000000}"/>
    <cellStyle name="Normalny 14" xfId="27" xr:uid="{00000000-0005-0000-0000-000019000000}"/>
    <cellStyle name="Normalny 2" xfId="28" xr:uid="{00000000-0005-0000-0000-00001A000000}"/>
    <cellStyle name="Normalny 2 2" xfId="29" xr:uid="{00000000-0005-0000-0000-00001B000000}"/>
    <cellStyle name="Normalny 2 2 2" xfId="30" xr:uid="{00000000-0005-0000-0000-00001C000000}"/>
    <cellStyle name="Normalny 2 3" xfId="31" xr:uid="{00000000-0005-0000-0000-00001D000000}"/>
    <cellStyle name="Normalny 3" xfId="32" xr:uid="{00000000-0005-0000-0000-00001E000000}"/>
    <cellStyle name="Normalny 3 2" xfId="33" xr:uid="{00000000-0005-0000-0000-00001F000000}"/>
    <cellStyle name="Normalny 3 3" xfId="34" xr:uid="{00000000-0005-0000-0000-000020000000}"/>
    <cellStyle name="Normalny 3 4" xfId="35" xr:uid="{00000000-0005-0000-0000-000021000000}"/>
    <cellStyle name="Normalny 3 5" xfId="36" xr:uid="{00000000-0005-0000-0000-000022000000}"/>
    <cellStyle name="Normalny 3_Osoby Prawne - ZBIORCZO (2)" xfId="37" xr:uid="{00000000-0005-0000-0000-000023000000}"/>
    <cellStyle name="Normalny 4" xfId="38" xr:uid="{00000000-0005-0000-0000-000024000000}"/>
    <cellStyle name="Normalny 4 2" xfId="39" xr:uid="{00000000-0005-0000-0000-000025000000}"/>
    <cellStyle name="Normalny 5" xfId="2" xr:uid="{00000000-0005-0000-0000-000026000000}"/>
    <cellStyle name="Normalny 5 2" xfId="3" xr:uid="{00000000-0005-0000-0000-000027000000}"/>
    <cellStyle name="Normalny 6" xfId="40" xr:uid="{00000000-0005-0000-0000-000028000000}"/>
    <cellStyle name="Normalny 7" xfId="41" xr:uid="{00000000-0005-0000-0000-000029000000}"/>
    <cellStyle name="Normalny 7 2" xfId="42" xr:uid="{00000000-0005-0000-0000-00002A000000}"/>
    <cellStyle name="Normalny 8" xfId="43" xr:uid="{00000000-0005-0000-0000-00002B000000}"/>
    <cellStyle name="Normalny 9" xfId="44" xr:uid="{00000000-0005-0000-0000-00002C000000}"/>
    <cellStyle name="Obliczenia 2" xfId="45" xr:uid="{00000000-0005-0000-0000-00002D000000}"/>
    <cellStyle name="Procentowy 2" xfId="46" xr:uid="{00000000-0005-0000-0000-00002E000000}"/>
    <cellStyle name="Procentowy 3" xfId="47" xr:uid="{00000000-0005-0000-0000-00002F000000}"/>
    <cellStyle name="Procentowy 4" xfId="48" xr:uid="{00000000-0005-0000-0000-000030000000}"/>
    <cellStyle name="Procentowy 5" xfId="49" xr:uid="{00000000-0005-0000-0000-000031000000}"/>
    <cellStyle name="Styl 1" xfId="50" xr:uid="{00000000-0005-0000-0000-000032000000}"/>
    <cellStyle name="Suma 2" xfId="51" xr:uid="{00000000-0005-0000-0000-000033000000}"/>
    <cellStyle name="Tekst objaśnienia 2" xfId="52" xr:uid="{00000000-0005-0000-0000-000034000000}"/>
    <cellStyle name="Tekst ostrzeżenia 2" xfId="53" xr:uid="{00000000-0005-0000-0000-000035000000}"/>
    <cellStyle name="Tytuł 2" xfId="54" xr:uid="{00000000-0005-0000-0000-000036000000}"/>
    <cellStyle name="Uwaga 2" xfId="55" xr:uid="{00000000-0005-0000-0000-000037000000}"/>
    <cellStyle name="Walutowy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="80" zoomScaleNormal="80" zoomScaleSheetLayoutView="80" workbookViewId="0">
      <selection activeCell="C1" sqref="C1"/>
    </sheetView>
  </sheetViews>
  <sheetFormatPr defaultColWidth="8.69921875" defaultRowHeight="15"/>
  <cols>
    <col min="1" max="1" width="3.3984375" style="12" customWidth="1"/>
    <col min="2" max="2" width="32.69921875" style="12" customWidth="1"/>
    <col min="3" max="3" width="56.69921875" style="12" customWidth="1"/>
    <col min="4" max="11" width="22.59765625" style="12" customWidth="1"/>
    <col min="12" max="16384" width="8.69921875" style="12"/>
  </cols>
  <sheetData>
    <row r="1" spans="1:11" ht="66" customHeight="1">
      <c r="C1" s="13"/>
      <c r="J1" s="42" t="s">
        <v>79</v>
      </c>
      <c r="K1" s="42"/>
    </row>
    <row r="2" spans="1:11" ht="26.4">
      <c r="B2" s="36" t="s">
        <v>76</v>
      </c>
      <c r="J2" s="14"/>
      <c r="K2" s="14"/>
    </row>
    <row r="3" spans="1:11" ht="15.6">
      <c r="B3" s="1" t="s">
        <v>2</v>
      </c>
      <c r="J3" s="14"/>
      <c r="K3" s="14"/>
    </row>
    <row r="4" spans="1:11">
      <c r="A4" s="53"/>
      <c r="B4" s="53"/>
      <c r="C4" s="53"/>
      <c r="D4" s="53"/>
      <c r="E4" s="53"/>
      <c r="F4" s="53"/>
      <c r="G4" s="53"/>
      <c r="H4" s="53"/>
      <c r="I4" s="53"/>
      <c r="J4" s="53"/>
      <c r="K4" s="16"/>
    </row>
    <row r="5" spans="1:11">
      <c r="A5" s="46" t="s">
        <v>77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5.6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17"/>
    </row>
    <row r="7" spans="1:11" ht="15.6" thickBot="1">
      <c r="J7" s="15"/>
      <c r="K7" s="15"/>
    </row>
    <row r="8" spans="1:11" ht="23.25" customHeight="1" thickBot="1">
      <c r="A8" s="47" t="s">
        <v>0</v>
      </c>
      <c r="B8" s="47" t="s">
        <v>6</v>
      </c>
      <c r="C8" s="47" t="s">
        <v>7</v>
      </c>
      <c r="D8" s="43" t="s">
        <v>4</v>
      </c>
      <c r="E8" s="44"/>
      <c r="F8" s="44"/>
      <c r="G8" s="44"/>
      <c r="H8" s="44"/>
      <c r="I8" s="44"/>
      <c r="J8" s="44"/>
      <c r="K8" s="45"/>
    </row>
    <row r="9" spans="1:11" ht="39.75" customHeight="1" thickBot="1">
      <c r="A9" s="48"/>
      <c r="B9" s="48"/>
      <c r="C9" s="48"/>
      <c r="D9" s="55" t="s">
        <v>8</v>
      </c>
      <c r="E9" s="55" t="s">
        <v>9</v>
      </c>
      <c r="F9" s="55" t="s">
        <v>10</v>
      </c>
      <c r="G9" s="58" t="s">
        <v>5</v>
      </c>
      <c r="H9" s="59"/>
      <c r="I9" s="60"/>
      <c r="J9" s="47" t="s">
        <v>3</v>
      </c>
      <c r="K9" s="47" t="s">
        <v>14</v>
      </c>
    </row>
    <row r="10" spans="1:11" ht="45.75" customHeight="1">
      <c r="A10" s="48"/>
      <c r="B10" s="48"/>
      <c r="C10" s="48"/>
      <c r="D10" s="56"/>
      <c r="E10" s="56"/>
      <c r="F10" s="56"/>
      <c r="G10" s="61" t="s">
        <v>11</v>
      </c>
      <c r="H10" s="61" t="s">
        <v>12</v>
      </c>
      <c r="I10" s="63" t="s">
        <v>13</v>
      </c>
      <c r="J10" s="48"/>
      <c r="K10" s="48"/>
    </row>
    <row r="11" spans="1:11" ht="115.5" customHeight="1" thickBot="1">
      <c r="A11" s="49"/>
      <c r="B11" s="49"/>
      <c r="C11" s="49"/>
      <c r="D11" s="57"/>
      <c r="E11" s="57"/>
      <c r="F11" s="57"/>
      <c r="G11" s="62"/>
      <c r="H11" s="62"/>
      <c r="I11" s="64"/>
      <c r="J11" s="49"/>
      <c r="K11" s="49"/>
    </row>
    <row r="12" spans="1:11" ht="15.6" thickBot="1">
      <c r="A12" s="2">
        <v>1</v>
      </c>
      <c r="B12" s="2">
        <v>2</v>
      </c>
      <c r="C12" s="2">
        <v>3</v>
      </c>
      <c r="D12" s="3">
        <v>4</v>
      </c>
      <c r="E12" s="2">
        <v>5</v>
      </c>
      <c r="F12" s="3">
        <v>6</v>
      </c>
      <c r="G12" s="2">
        <v>7</v>
      </c>
      <c r="H12" s="2">
        <v>8</v>
      </c>
      <c r="I12" s="4">
        <v>9</v>
      </c>
      <c r="J12" s="3">
        <v>10</v>
      </c>
      <c r="K12" s="18">
        <v>11</v>
      </c>
    </row>
    <row r="13" spans="1:11" ht="16.5" customHeight="1" thickBot="1">
      <c r="A13" s="50" t="s">
        <v>1</v>
      </c>
      <c r="B13" s="51"/>
      <c r="C13" s="52"/>
      <c r="D13" s="5">
        <f>SUM(D14:D44)</f>
        <v>271877044.40999997</v>
      </c>
      <c r="E13" s="5">
        <f t="shared" ref="E13:K13" si="0">SUM(E14:E44)</f>
        <v>253002855.48000002</v>
      </c>
      <c r="F13" s="5">
        <f t="shared" si="0"/>
        <v>169647166.47999996</v>
      </c>
      <c r="G13" s="5">
        <f t="shared" si="0"/>
        <v>83355688.99999997</v>
      </c>
      <c r="H13" s="5">
        <f t="shared" si="0"/>
        <v>70852335.999999985</v>
      </c>
      <c r="I13" s="5">
        <f t="shared" si="0"/>
        <v>12503353.000000002</v>
      </c>
      <c r="J13" s="5">
        <f t="shared" si="0"/>
        <v>18874188.93</v>
      </c>
      <c r="K13" s="5">
        <f t="shared" si="0"/>
        <v>2839447.7400000012</v>
      </c>
    </row>
    <row r="14" spans="1:11">
      <c r="A14" s="6">
        <v>1</v>
      </c>
      <c r="B14" s="22" t="s">
        <v>15</v>
      </c>
      <c r="C14" s="23" t="s">
        <v>16</v>
      </c>
      <c r="D14" s="19">
        <f>E14+J14</f>
        <v>10889072.17</v>
      </c>
      <c r="E14" s="19">
        <f>F14+G14</f>
        <v>10131167.67</v>
      </c>
      <c r="F14" s="19">
        <v>6759500.9699999997</v>
      </c>
      <c r="G14" s="19">
        <f>H14+I14</f>
        <v>3371666.7</v>
      </c>
      <c r="H14" s="19">
        <v>2865916.71</v>
      </c>
      <c r="I14" s="24">
        <v>505749.99</v>
      </c>
      <c r="J14" s="9">
        <v>757904.5</v>
      </c>
      <c r="K14" s="37">
        <v>114019.74</v>
      </c>
    </row>
    <row r="15" spans="1:11">
      <c r="A15" s="20">
        <v>2</v>
      </c>
      <c r="B15" s="25" t="s">
        <v>17</v>
      </c>
      <c r="C15" s="26" t="s">
        <v>18</v>
      </c>
      <c r="D15" s="10">
        <f t="shared" ref="D15:D44" si="1">E15+J15</f>
        <v>13424474.350000001</v>
      </c>
      <c r="E15" s="10">
        <f t="shared" ref="E15:E44" si="2">F15+G15</f>
        <v>12483245.190000001</v>
      </c>
      <c r="F15" s="10">
        <v>8428900.620000001</v>
      </c>
      <c r="G15" s="10">
        <f t="shared" ref="G15:G44" si="3">H15+I15</f>
        <v>4054344.57</v>
      </c>
      <c r="H15" s="7">
        <v>3446192.9</v>
      </c>
      <c r="I15" s="8">
        <v>608151.67000000004</v>
      </c>
      <c r="J15" s="27">
        <v>941229.16</v>
      </c>
      <c r="K15" s="38">
        <v>141599.25</v>
      </c>
    </row>
    <row r="16" spans="1:11">
      <c r="A16" s="20">
        <v>3</v>
      </c>
      <c r="B16" s="25" t="s">
        <v>19</v>
      </c>
      <c r="C16" s="26" t="s">
        <v>20</v>
      </c>
      <c r="D16" s="10">
        <f t="shared" si="1"/>
        <v>10089183.59</v>
      </c>
      <c r="E16" s="10">
        <f t="shared" si="2"/>
        <v>9438495.5700000003</v>
      </c>
      <c r="F16" s="10">
        <v>6295040.3600000003</v>
      </c>
      <c r="G16" s="10">
        <f t="shared" si="3"/>
        <v>3143455.21</v>
      </c>
      <c r="H16" s="7">
        <v>2671936.94</v>
      </c>
      <c r="I16" s="8">
        <v>471518.27</v>
      </c>
      <c r="J16" s="27">
        <v>650688.02</v>
      </c>
      <c r="K16" s="38">
        <v>97890.01</v>
      </c>
    </row>
    <row r="17" spans="1:11">
      <c r="A17" s="20">
        <v>4</v>
      </c>
      <c r="B17" s="25" t="s">
        <v>21</v>
      </c>
      <c r="C17" s="26" t="s">
        <v>22</v>
      </c>
      <c r="D17" s="10">
        <f t="shared" si="1"/>
        <v>5853341.1500000004</v>
      </c>
      <c r="E17" s="10">
        <f t="shared" si="2"/>
        <v>5446765.8200000003</v>
      </c>
      <c r="F17" s="10">
        <v>3618447.4899999998</v>
      </c>
      <c r="G17" s="10">
        <f t="shared" si="3"/>
        <v>1828318.33</v>
      </c>
      <c r="H17" s="7">
        <v>1554070.59</v>
      </c>
      <c r="I17" s="8">
        <v>274247.74</v>
      </c>
      <c r="J17" s="27">
        <v>406575.33</v>
      </c>
      <c r="K17" s="38">
        <v>61165.51</v>
      </c>
    </row>
    <row r="18" spans="1:11">
      <c r="A18" s="20">
        <v>5</v>
      </c>
      <c r="B18" s="25" t="s">
        <v>23</v>
      </c>
      <c r="C18" s="26" t="s">
        <v>24</v>
      </c>
      <c r="D18" s="10">
        <f t="shared" si="1"/>
        <v>4362802.47</v>
      </c>
      <c r="E18" s="10">
        <f t="shared" si="2"/>
        <v>4043665.34</v>
      </c>
      <c r="F18" s="10">
        <v>2677620.08</v>
      </c>
      <c r="G18" s="10">
        <f t="shared" si="3"/>
        <v>1366045.26</v>
      </c>
      <c r="H18" s="7">
        <v>1161138.48</v>
      </c>
      <c r="I18" s="8">
        <v>204906.78</v>
      </c>
      <c r="J18" s="27">
        <v>319137.13</v>
      </c>
      <c r="K18" s="38">
        <v>48011.24</v>
      </c>
    </row>
    <row r="19" spans="1:11">
      <c r="A19" s="20">
        <v>6</v>
      </c>
      <c r="B19" s="25" t="s">
        <v>25</v>
      </c>
      <c r="C19" s="26" t="s">
        <v>26</v>
      </c>
      <c r="D19" s="10">
        <f t="shared" si="1"/>
        <v>6520341.8200000003</v>
      </c>
      <c r="E19" s="10">
        <f t="shared" si="2"/>
        <v>6105884.7400000002</v>
      </c>
      <c r="F19" s="10">
        <v>4154656.4</v>
      </c>
      <c r="G19" s="10">
        <f t="shared" si="3"/>
        <v>1951228.34</v>
      </c>
      <c r="H19" s="7">
        <v>1658544.1</v>
      </c>
      <c r="I19" s="8">
        <v>292684.24</v>
      </c>
      <c r="J19" s="27">
        <v>414457.08</v>
      </c>
      <c r="K19" s="38">
        <v>62351.25</v>
      </c>
    </row>
    <row r="20" spans="1:11">
      <c r="A20" s="20">
        <v>7</v>
      </c>
      <c r="B20" s="25" t="s">
        <v>27</v>
      </c>
      <c r="C20" s="26" t="s">
        <v>28</v>
      </c>
      <c r="D20" s="10">
        <f t="shared" si="1"/>
        <v>5667920.6099999994</v>
      </c>
      <c r="E20" s="10">
        <f t="shared" si="2"/>
        <v>5269005.3599999994</v>
      </c>
      <c r="F20" s="10">
        <v>3591503.26</v>
      </c>
      <c r="G20" s="10">
        <f t="shared" si="3"/>
        <v>1677502.1</v>
      </c>
      <c r="H20" s="7">
        <v>1425876.79</v>
      </c>
      <c r="I20" s="8">
        <v>251625.31</v>
      </c>
      <c r="J20" s="27">
        <v>398915.25</v>
      </c>
      <c r="K20" s="38">
        <v>60013.120000000003</v>
      </c>
    </row>
    <row r="21" spans="1:11">
      <c r="A21" s="20">
        <v>8</v>
      </c>
      <c r="B21" s="25" t="s">
        <v>29</v>
      </c>
      <c r="C21" s="26" t="s">
        <v>30</v>
      </c>
      <c r="D21" s="10">
        <f t="shared" si="1"/>
        <v>5903320.0299999993</v>
      </c>
      <c r="E21" s="10">
        <f t="shared" si="2"/>
        <v>5491473.7799999993</v>
      </c>
      <c r="F21" s="10">
        <v>3747265.34</v>
      </c>
      <c r="G21" s="10">
        <f t="shared" si="3"/>
        <v>1744208.44</v>
      </c>
      <c r="H21" s="7">
        <v>1482577.18</v>
      </c>
      <c r="I21" s="8">
        <v>261631.26</v>
      </c>
      <c r="J21" s="27">
        <v>411846.25</v>
      </c>
      <c r="K21" s="38">
        <v>61958.47</v>
      </c>
    </row>
    <row r="22" spans="1:11">
      <c r="A22" s="20">
        <v>9</v>
      </c>
      <c r="B22" s="25" t="s">
        <v>31</v>
      </c>
      <c r="C22" s="26" t="s">
        <v>32</v>
      </c>
      <c r="D22" s="10">
        <f t="shared" si="1"/>
        <v>9819750.8900000006</v>
      </c>
      <c r="E22" s="10">
        <f t="shared" si="2"/>
        <v>9133324.0500000007</v>
      </c>
      <c r="F22" s="10">
        <v>6189251.9199999999</v>
      </c>
      <c r="G22" s="10">
        <f t="shared" si="3"/>
        <v>2944072.13</v>
      </c>
      <c r="H22" s="7">
        <v>2502461.3199999998</v>
      </c>
      <c r="I22" s="8">
        <v>441610.81</v>
      </c>
      <c r="J22" s="27">
        <v>686426.84</v>
      </c>
      <c r="K22" s="38">
        <v>103266.59</v>
      </c>
    </row>
    <row r="23" spans="1:11">
      <c r="A23" s="20">
        <v>10</v>
      </c>
      <c r="B23" s="25" t="s">
        <v>33</v>
      </c>
      <c r="C23" s="26" t="s">
        <v>34</v>
      </c>
      <c r="D23" s="10">
        <f t="shared" si="1"/>
        <v>9578216.6699999999</v>
      </c>
      <c r="E23" s="10">
        <f t="shared" si="2"/>
        <v>8931223.2300000004</v>
      </c>
      <c r="F23" s="10">
        <v>5954896.71</v>
      </c>
      <c r="G23" s="10">
        <f t="shared" si="3"/>
        <v>2976326.5199999996</v>
      </c>
      <c r="H23" s="7">
        <v>2529877.5499999998</v>
      </c>
      <c r="I23" s="8">
        <v>446448.97</v>
      </c>
      <c r="J23" s="27">
        <v>646993.43999999994</v>
      </c>
      <c r="K23" s="38">
        <v>97334.2</v>
      </c>
    </row>
    <row r="24" spans="1:11">
      <c r="A24" s="20">
        <v>11</v>
      </c>
      <c r="B24" s="25" t="s">
        <v>35</v>
      </c>
      <c r="C24" s="26" t="s">
        <v>36</v>
      </c>
      <c r="D24" s="10">
        <f t="shared" si="1"/>
        <v>8979819.7200000007</v>
      </c>
      <c r="E24" s="10">
        <f t="shared" si="2"/>
        <v>8388097.0700000003</v>
      </c>
      <c r="F24" s="10">
        <v>5689551.46</v>
      </c>
      <c r="G24" s="10">
        <f t="shared" si="3"/>
        <v>2698545.61</v>
      </c>
      <c r="H24" s="7">
        <v>2293763.7799999998</v>
      </c>
      <c r="I24" s="8">
        <v>404781.83</v>
      </c>
      <c r="J24" s="27">
        <v>591722.65</v>
      </c>
      <c r="K24" s="38">
        <v>89019.22</v>
      </c>
    </row>
    <row r="25" spans="1:11">
      <c r="A25" s="20">
        <v>12</v>
      </c>
      <c r="B25" s="25" t="s">
        <v>37</v>
      </c>
      <c r="C25" s="26" t="s">
        <v>38</v>
      </c>
      <c r="D25" s="10">
        <f t="shared" si="1"/>
        <v>10216007.500000002</v>
      </c>
      <c r="E25" s="10">
        <f t="shared" si="2"/>
        <v>9493472.370000001</v>
      </c>
      <c r="F25" s="10">
        <v>6331904.21</v>
      </c>
      <c r="G25" s="10">
        <f t="shared" si="3"/>
        <v>3161568.16</v>
      </c>
      <c r="H25" s="7">
        <v>2687332.95</v>
      </c>
      <c r="I25" s="8">
        <v>474235.21</v>
      </c>
      <c r="J25" s="27">
        <v>722535.13</v>
      </c>
      <c r="K25" s="38">
        <v>108698.75</v>
      </c>
    </row>
    <row r="26" spans="1:11">
      <c r="A26" s="20">
        <v>13</v>
      </c>
      <c r="B26" s="25" t="s">
        <v>39</v>
      </c>
      <c r="C26" s="26" t="s">
        <v>40</v>
      </c>
      <c r="D26" s="10">
        <f t="shared" si="1"/>
        <v>14395941.09</v>
      </c>
      <c r="E26" s="10">
        <f t="shared" si="2"/>
        <v>13307076.84</v>
      </c>
      <c r="F26" s="10">
        <v>8987897.5499999989</v>
      </c>
      <c r="G26" s="10">
        <f t="shared" si="3"/>
        <v>4319179.29</v>
      </c>
      <c r="H26" s="7">
        <v>3671302.42</v>
      </c>
      <c r="I26" s="8">
        <v>647876.87</v>
      </c>
      <c r="J26" s="27">
        <v>1088864.25</v>
      </c>
      <c r="K26" s="38">
        <v>163809.59</v>
      </c>
    </row>
    <row r="27" spans="1:11">
      <c r="A27" s="20">
        <v>14</v>
      </c>
      <c r="B27" s="25" t="s">
        <v>41</v>
      </c>
      <c r="C27" s="26" t="s">
        <v>42</v>
      </c>
      <c r="D27" s="10">
        <f t="shared" si="1"/>
        <v>16722377.819999998</v>
      </c>
      <c r="E27" s="10">
        <f t="shared" si="2"/>
        <v>15665212.989999998</v>
      </c>
      <c r="F27" s="10">
        <v>10470269.789999999</v>
      </c>
      <c r="G27" s="10">
        <f t="shared" si="3"/>
        <v>5194943.2</v>
      </c>
      <c r="H27" s="7">
        <v>4415701.74</v>
      </c>
      <c r="I27" s="8">
        <v>779241.46</v>
      </c>
      <c r="J27" s="27">
        <v>1057164.83</v>
      </c>
      <c r="K27" s="38">
        <v>159040.70000000001</v>
      </c>
    </row>
    <row r="28" spans="1:11">
      <c r="A28" s="20">
        <v>15</v>
      </c>
      <c r="B28" s="25" t="s">
        <v>43</v>
      </c>
      <c r="C28" s="26" t="s">
        <v>44</v>
      </c>
      <c r="D28" s="10">
        <f t="shared" si="1"/>
        <v>5552299.6499999994</v>
      </c>
      <c r="E28" s="10">
        <f t="shared" si="2"/>
        <v>5150059.2799999993</v>
      </c>
      <c r="F28" s="10">
        <v>3419495.4899999998</v>
      </c>
      <c r="G28" s="10">
        <f t="shared" si="3"/>
        <v>1730563.79</v>
      </c>
      <c r="H28" s="7">
        <v>1470979.23</v>
      </c>
      <c r="I28" s="8">
        <v>259584.56</v>
      </c>
      <c r="J28" s="27">
        <v>402240.37</v>
      </c>
      <c r="K28" s="38">
        <v>60513.36</v>
      </c>
    </row>
    <row r="29" spans="1:11">
      <c r="A29" s="20">
        <v>16</v>
      </c>
      <c r="B29" s="25" t="s">
        <v>45</v>
      </c>
      <c r="C29" s="26" t="s">
        <v>46</v>
      </c>
      <c r="D29" s="10">
        <f t="shared" si="1"/>
        <v>24916795.659999996</v>
      </c>
      <c r="E29" s="10">
        <f t="shared" si="2"/>
        <v>23143672.049999997</v>
      </c>
      <c r="F29" s="28">
        <v>15484835.279999999</v>
      </c>
      <c r="G29" s="10">
        <f t="shared" si="3"/>
        <v>7658836.7699999996</v>
      </c>
      <c r="H29" s="29">
        <v>6510011.2899999991</v>
      </c>
      <c r="I29" s="30">
        <v>1148825.48</v>
      </c>
      <c r="J29" s="31">
        <v>1773123.6099999999</v>
      </c>
      <c r="K29" s="38">
        <v>266750.11</v>
      </c>
    </row>
    <row r="30" spans="1:11">
      <c r="A30" s="20">
        <v>17</v>
      </c>
      <c r="B30" s="32" t="s">
        <v>47</v>
      </c>
      <c r="C30" s="26" t="s">
        <v>48</v>
      </c>
      <c r="D30" s="10">
        <f t="shared" si="1"/>
        <v>9948477.9500000011</v>
      </c>
      <c r="E30" s="10">
        <f t="shared" si="2"/>
        <v>9228405.870000001</v>
      </c>
      <c r="F30" s="10">
        <v>6154167.96</v>
      </c>
      <c r="G30" s="10">
        <f t="shared" si="3"/>
        <v>3074237.91</v>
      </c>
      <c r="H30" s="10">
        <v>2613102.2400000002</v>
      </c>
      <c r="I30" s="10">
        <v>461135.67</v>
      </c>
      <c r="J30" s="10">
        <v>720072.08</v>
      </c>
      <c r="K30" s="39">
        <v>108328.21</v>
      </c>
    </row>
    <row r="31" spans="1:11">
      <c r="A31" s="20">
        <v>18</v>
      </c>
      <c r="B31" s="25" t="s">
        <v>49</v>
      </c>
      <c r="C31" s="26" t="s">
        <v>50</v>
      </c>
      <c r="D31" s="10">
        <f t="shared" si="1"/>
        <v>14434026.68</v>
      </c>
      <c r="E31" s="10">
        <f t="shared" si="2"/>
        <v>13363856.959999999</v>
      </c>
      <c r="F31" s="10">
        <v>8927130.959999999</v>
      </c>
      <c r="G31" s="10">
        <f t="shared" si="3"/>
        <v>4436726</v>
      </c>
      <c r="H31" s="10">
        <v>3771217.12</v>
      </c>
      <c r="I31" s="10">
        <v>665508.88</v>
      </c>
      <c r="J31" s="10">
        <v>1070169.72</v>
      </c>
      <c r="K31" s="40">
        <v>160997.16999999998</v>
      </c>
    </row>
    <row r="32" spans="1:11">
      <c r="A32" s="20">
        <v>19</v>
      </c>
      <c r="B32" s="33" t="s">
        <v>51</v>
      </c>
      <c r="C32" s="26" t="s">
        <v>52</v>
      </c>
      <c r="D32" s="10">
        <f t="shared" si="1"/>
        <v>4758131.5799999991</v>
      </c>
      <c r="E32" s="10">
        <f t="shared" si="2"/>
        <v>4428452.6099999994</v>
      </c>
      <c r="F32" s="10">
        <v>2935633.25</v>
      </c>
      <c r="G32" s="10">
        <f t="shared" si="3"/>
        <v>1492819.3599999999</v>
      </c>
      <c r="H32" s="10">
        <v>1268896.46</v>
      </c>
      <c r="I32" s="10">
        <v>223922.9</v>
      </c>
      <c r="J32" s="10">
        <v>329678.96999999997</v>
      </c>
      <c r="K32" s="39">
        <v>49597.16</v>
      </c>
    </row>
    <row r="33" spans="1:11">
      <c r="A33" s="20">
        <v>20</v>
      </c>
      <c r="B33" s="33" t="s">
        <v>53</v>
      </c>
      <c r="C33" s="26" t="s">
        <v>54</v>
      </c>
      <c r="D33" s="10">
        <f t="shared" si="1"/>
        <v>5403254.9799999995</v>
      </c>
      <c r="E33" s="10">
        <f t="shared" si="2"/>
        <v>5044339.63</v>
      </c>
      <c r="F33" s="10">
        <v>3447446.4299999997</v>
      </c>
      <c r="G33" s="10">
        <f t="shared" si="3"/>
        <v>1596893.2</v>
      </c>
      <c r="H33" s="10">
        <v>1357359.23</v>
      </c>
      <c r="I33" s="10">
        <v>239533.97</v>
      </c>
      <c r="J33" s="10">
        <v>358915.35</v>
      </c>
      <c r="K33" s="39">
        <v>53995.51</v>
      </c>
    </row>
    <row r="34" spans="1:11">
      <c r="A34" s="20">
        <v>21</v>
      </c>
      <c r="B34" s="33" t="s">
        <v>55</v>
      </c>
      <c r="C34" s="26" t="s">
        <v>56</v>
      </c>
      <c r="D34" s="10">
        <f t="shared" si="1"/>
        <v>8525730.6500000004</v>
      </c>
      <c r="E34" s="10">
        <f t="shared" si="2"/>
        <v>7866224.9199999999</v>
      </c>
      <c r="F34" s="10">
        <v>5240778.51</v>
      </c>
      <c r="G34" s="10">
        <f t="shared" si="3"/>
        <v>2625446.41</v>
      </c>
      <c r="H34" s="10">
        <v>2231629.46</v>
      </c>
      <c r="I34" s="10">
        <v>393816.95</v>
      </c>
      <c r="J34" s="10">
        <v>659505.73</v>
      </c>
      <c r="K34" s="39">
        <v>99216.56</v>
      </c>
    </row>
    <row r="35" spans="1:11">
      <c r="A35" s="20">
        <v>22</v>
      </c>
      <c r="B35" s="33" t="s">
        <v>78</v>
      </c>
      <c r="C35" s="26" t="s">
        <v>57</v>
      </c>
      <c r="D35" s="10">
        <f t="shared" si="1"/>
        <v>4983054.49</v>
      </c>
      <c r="E35" s="10">
        <f t="shared" si="2"/>
        <v>4661848.4000000004</v>
      </c>
      <c r="F35" s="10">
        <v>3169228.11</v>
      </c>
      <c r="G35" s="10">
        <f t="shared" si="3"/>
        <v>1492620.29</v>
      </c>
      <c r="H35" s="10">
        <v>1268727.25</v>
      </c>
      <c r="I35" s="10">
        <v>223893.04</v>
      </c>
      <c r="J35" s="10">
        <v>321206.09000000003</v>
      </c>
      <c r="K35" s="39">
        <v>48322.49</v>
      </c>
    </row>
    <row r="36" spans="1:11">
      <c r="A36" s="20">
        <v>23</v>
      </c>
      <c r="B36" s="33" t="s">
        <v>58</v>
      </c>
      <c r="C36" s="26" t="s">
        <v>59</v>
      </c>
      <c r="D36" s="10">
        <f t="shared" si="1"/>
        <v>5081475.2600000007</v>
      </c>
      <c r="E36" s="10">
        <f t="shared" si="2"/>
        <v>4758471.1500000004</v>
      </c>
      <c r="F36" s="10">
        <v>3156922.1</v>
      </c>
      <c r="G36" s="10">
        <f t="shared" si="3"/>
        <v>1601549.05</v>
      </c>
      <c r="H36" s="10">
        <v>1361316.7</v>
      </c>
      <c r="I36" s="10">
        <v>240232.35</v>
      </c>
      <c r="J36" s="10">
        <v>323004.11</v>
      </c>
      <c r="K36" s="39">
        <v>48592.99</v>
      </c>
    </row>
    <row r="37" spans="1:11">
      <c r="A37" s="20">
        <v>24</v>
      </c>
      <c r="B37" s="33" t="s">
        <v>60</v>
      </c>
      <c r="C37" s="26" t="s">
        <v>61</v>
      </c>
      <c r="D37" s="10">
        <f t="shared" si="1"/>
        <v>4972203.6100000003</v>
      </c>
      <c r="E37" s="10">
        <f t="shared" si="2"/>
        <v>4624101.04</v>
      </c>
      <c r="F37" s="10">
        <v>3066822.29</v>
      </c>
      <c r="G37" s="10">
        <f t="shared" si="3"/>
        <v>1557278.75</v>
      </c>
      <c r="H37" s="10">
        <v>1323686.94</v>
      </c>
      <c r="I37" s="10">
        <v>233591.81</v>
      </c>
      <c r="J37" s="10">
        <v>348102.57</v>
      </c>
      <c r="K37" s="39">
        <v>52368.82</v>
      </c>
    </row>
    <row r="38" spans="1:11">
      <c r="A38" s="20">
        <v>25</v>
      </c>
      <c r="B38" s="33" t="s">
        <v>62</v>
      </c>
      <c r="C38" s="26" t="s">
        <v>63</v>
      </c>
      <c r="D38" s="10">
        <f t="shared" si="1"/>
        <v>9092578.9500000011</v>
      </c>
      <c r="E38" s="10">
        <f t="shared" si="2"/>
        <v>8451004.2100000009</v>
      </c>
      <c r="F38" s="10">
        <v>5632893.25</v>
      </c>
      <c r="G38" s="10">
        <f t="shared" si="3"/>
        <v>2818110.96</v>
      </c>
      <c r="H38" s="10">
        <v>2395394.33</v>
      </c>
      <c r="I38" s="10">
        <v>422716.63</v>
      </c>
      <c r="J38" s="10">
        <v>641574.74</v>
      </c>
      <c r="K38" s="40">
        <v>96519.010000000009</v>
      </c>
    </row>
    <row r="39" spans="1:11">
      <c r="A39" s="20">
        <v>26</v>
      </c>
      <c r="B39" s="33" t="s">
        <v>64</v>
      </c>
      <c r="C39" s="26" t="s">
        <v>65</v>
      </c>
      <c r="D39" s="10">
        <f t="shared" si="1"/>
        <v>3759735.7199999997</v>
      </c>
      <c r="E39" s="10">
        <f t="shared" si="2"/>
        <v>3517396.4299999997</v>
      </c>
      <c r="F39" s="10">
        <v>2324738.5699999998</v>
      </c>
      <c r="G39" s="10">
        <f t="shared" si="3"/>
        <v>1192657.8599999999</v>
      </c>
      <c r="H39" s="10">
        <v>1013759.19</v>
      </c>
      <c r="I39" s="10">
        <v>178898.67</v>
      </c>
      <c r="J39" s="10">
        <v>242339.29</v>
      </c>
      <c r="K39" s="39">
        <v>36457.71</v>
      </c>
    </row>
    <row r="40" spans="1:11">
      <c r="A40" s="20">
        <v>27</v>
      </c>
      <c r="B40" s="33" t="s">
        <v>66</v>
      </c>
      <c r="C40" s="26" t="s">
        <v>67</v>
      </c>
      <c r="D40" s="10">
        <f t="shared" si="1"/>
        <v>16603466.109999999</v>
      </c>
      <c r="E40" s="10">
        <f t="shared" si="2"/>
        <v>15451941.92</v>
      </c>
      <c r="F40" s="10">
        <v>10426103.779999999</v>
      </c>
      <c r="G40" s="10">
        <f t="shared" si="3"/>
        <v>5025838.1400000006</v>
      </c>
      <c r="H40" s="10">
        <v>4271962.4400000004</v>
      </c>
      <c r="I40" s="10">
        <v>753875.7</v>
      </c>
      <c r="J40" s="10">
        <v>1151524.19</v>
      </c>
      <c r="K40" s="39">
        <v>173236.2</v>
      </c>
    </row>
    <row r="41" spans="1:11">
      <c r="A41" s="20">
        <v>28</v>
      </c>
      <c r="B41" s="33" t="s">
        <v>68</v>
      </c>
      <c r="C41" s="26" t="s">
        <v>69</v>
      </c>
      <c r="D41" s="10">
        <f t="shared" si="1"/>
        <v>2433834.15</v>
      </c>
      <c r="E41" s="10">
        <f t="shared" si="2"/>
        <v>2281987.2199999997</v>
      </c>
      <c r="F41" s="10">
        <v>1496353.95</v>
      </c>
      <c r="G41" s="10">
        <f t="shared" si="3"/>
        <v>785633.27</v>
      </c>
      <c r="H41" s="10">
        <v>667788.27</v>
      </c>
      <c r="I41" s="10">
        <v>117845</v>
      </c>
      <c r="J41" s="10">
        <v>151846.93</v>
      </c>
      <c r="K41" s="39">
        <v>22843.97</v>
      </c>
    </row>
    <row r="42" spans="1:11">
      <c r="A42" s="20">
        <v>29</v>
      </c>
      <c r="B42" s="33" t="s">
        <v>70</v>
      </c>
      <c r="C42" s="26" t="s">
        <v>71</v>
      </c>
      <c r="D42" s="10">
        <f t="shared" si="1"/>
        <v>6076607.6399999997</v>
      </c>
      <c r="E42" s="10">
        <f t="shared" si="2"/>
        <v>5661559.4299999997</v>
      </c>
      <c r="F42" s="10">
        <v>3762474.03</v>
      </c>
      <c r="G42" s="10">
        <f t="shared" si="3"/>
        <v>1899085.4000000001</v>
      </c>
      <c r="H42" s="10">
        <v>1614222.6</v>
      </c>
      <c r="I42" s="10">
        <v>284862.8</v>
      </c>
      <c r="J42" s="10">
        <v>415048.20999999996</v>
      </c>
      <c r="K42" s="39">
        <v>62440.180000000008</v>
      </c>
    </row>
    <row r="43" spans="1:11">
      <c r="A43" s="20">
        <v>30</v>
      </c>
      <c r="B43" s="33" t="s">
        <v>72</v>
      </c>
      <c r="C43" s="26" t="s">
        <v>73</v>
      </c>
      <c r="D43" s="10">
        <f t="shared" si="1"/>
        <v>9834456.9199999999</v>
      </c>
      <c r="E43" s="10">
        <f t="shared" si="2"/>
        <v>9175837.8900000006</v>
      </c>
      <c r="F43" s="10">
        <v>6217758.9299999997</v>
      </c>
      <c r="G43" s="10">
        <f t="shared" si="3"/>
        <v>2958078.96</v>
      </c>
      <c r="H43" s="10">
        <v>2514367.13</v>
      </c>
      <c r="I43" s="10">
        <v>443711.83</v>
      </c>
      <c r="J43" s="10">
        <v>658619.03</v>
      </c>
      <c r="K43" s="39">
        <v>99083.16</v>
      </c>
    </row>
    <row r="44" spans="1:11" ht="15.6" thickBot="1">
      <c r="A44" s="21">
        <v>31</v>
      </c>
      <c r="B44" s="34" t="s">
        <v>74</v>
      </c>
      <c r="C44" s="35" t="s">
        <v>75</v>
      </c>
      <c r="D44" s="11">
        <f t="shared" si="1"/>
        <v>3078344.5300000003</v>
      </c>
      <c r="E44" s="11">
        <f t="shared" si="2"/>
        <v>2865586.45</v>
      </c>
      <c r="F44" s="11">
        <v>1887677.43</v>
      </c>
      <c r="G44" s="11">
        <f t="shared" si="3"/>
        <v>977909.02</v>
      </c>
      <c r="H44" s="11">
        <v>831222.67</v>
      </c>
      <c r="I44" s="11">
        <v>146686.35</v>
      </c>
      <c r="J44" s="11">
        <v>212758.08</v>
      </c>
      <c r="K44" s="41">
        <v>32007.49</v>
      </c>
    </row>
  </sheetData>
  <mergeCells count="18">
    <mergeCell ref="I10:I11"/>
    <mergeCell ref="B8:B11"/>
    <mergeCell ref="J1:K1"/>
    <mergeCell ref="D8:K8"/>
    <mergeCell ref="A5:K5"/>
    <mergeCell ref="K9:K11"/>
    <mergeCell ref="A13:C13"/>
    <mergeCell ref="A4:J4"/>
    <mergeCell ref="A6:J6"/>
    <mergeCell ref="A8:A11"/>
    <mergeCell ref="C8:C11"/>
    <mergeCell ref="D9:D11"/>
    <mergeCell ref="E9:E11"/>
    <mergeCell ref="F9:F11"/>
    <mergeCell ref="G9:I9"/>
    <mergeCell ref="J9:J11"/>
    <mergeCell ref="G10:G11"/>
    <mergeCell ref="H10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5" ma:contentTypeDescription="Utwórz nowy dokument." ma:contentTypeScope="" ma:versionID="9a5dee96d302d3ef96be8c70391462c1">
  <xsd:schema xmlns:xsd="http://www.w3.org/2001/XMLSchema" xmlns:xs="http://www.w3.org/2001/XMLSchema" xmlns:p="http://schemas.microsoft.com/office/2006/metadata/properties" xmlns:ns3="7c6cf09b-cc61-4cb9-b6cd-8ef0e7ec3519" xmlns:ns4="6f0b49af-81dc-48d5-9933-dd0e604e99be" targetNamespace="http://schemas.microsoft.com/office/2006/metadata/properties" ma:root="true" ma:fieldsID="7b2269d8e5dcf55b6cb48be608178e3c" ns3:_="" ns4:_="">
    <xsd:import namespace="7c6cf09b-cc61-4cb9-b6cd-8ef0e7ec3519"/>
    <xsd:import namespace="6f0b49af-81dc-48d5-9933-dd0e604e99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b49af-81dc-48d5-9933-dd0e604e9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f09b-cc61-4cb9-b6cd-8ef0e7ec35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A8950-49D6-40C7-8EA5-F67EF1ACC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6f0b49af-81dc-48d5-9933-dd0e604e9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3BB81A-BB54-446F-82E3-1F97AACB22B8}">
  <ds:schemaRefs>
    <ds:schemaRef ds:uri="http://schemas.openxmlformats.org/package/2006/metadata/core-properties"/>
    <ds:schemaRef ds:uri="6f0b49af-81dc-48d5-9933-dd0e604e99b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7c6cf09b-cc61-4cb9-b6cd-8ef0e7ec3519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FEEAA4-8106-461C-AC39-1884B3FD81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Andrzej_Lazarski</dc:creator>
  <cp:lastModifiedBy>Tofilski Łukasz</cp:lastModifiedBy>
  <cp:lastPrinted>2022-11-28T10:47:18Z</cp:lastPrinted>
  <dcterms:created xsi:type="dcterms:W3CDTF">2020-11-23T13:19:25Z</dcterms:created>
  <dcterms:modified xsi:type="dcterms:W3CDTF">2025-04-18T06:26:06Z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</Properties>
</file>